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Входящие\Перечни и стоимость обучения\"/>
    </mc:Choice>
  </mc:AlternateContent>
  <bookViews>
    <workbookView xWindow="390" yWindow="330" windowWidth="14850" windowHeight="8655"/>
  </bookViews>
  <sheets>
    <sheet name="Лист2" sheetId="1" r:id="rId1"/>
  </sheets>
  <definedNames>
    <definedName name="_xlnm.Print_Titles" localSheetId="0">Лист2!$8:$9</definedName>
    <definedName name="_xlnm.Print_Area" localSheetId="0">Лист2!$A$1:$H$245</definedName>
  </definedNames>
  <calcPr calcId="162913"/>
</workbook>
</file>

<file path=xl/calcChain.xml><?xml version="1.0" encoding="utf-8"?>
<calcChain xmlns="http://schemas.openxmlformats.org/spreadsheetml/2006/main">
  <c r="G204" i="1" l="1"/>
  <c r="G202" i="1"/>
  <c r="G115" i="1" l="1"/>
  <c r="F243" i="1" l="1"/>
  <c r="F242" i="1"/>
  <c r="G237" i="1"/>
  <c r="F237" i="1"/>
  <c r="F235" i="1"/>
  <c r="G234" i="1"/>
  <c r="F234" i="1"/>
  <c r="F233" i="1"/>
  <c r="F232" i="1"/>
  <c r="F231" i="1"/>
  <c r="F230" i="1"/>
  <c r="F229" i="1"/>
  <c r="F228" i="1"/>
  <c r="F227" i="1"/>
  <c r="F226" i="1"/>
  <c r="F218" i="1"/>
  <c r="G216" i="1"/>
  <c r="F216" i="1"/>
  <c r="G214" i="1"/>
  <c r="F214" i="1"/>
  <c r="G213" i="1"/>
  <c r="F213" i="1"/>
  <c r="F212" i="1"/>
  <c r="G211" i="1"/>
  <c r="F211" i="1"/>
  <c r="G210" i="1"/>
  <c r="F210" i="1"/>
  <c r="G209" i="1"/>
  <c r="F209" i="1"/>
  <c r="G208" i="1"/>
  <c r="F207" i="1"/>
  <c r="G206" i="1"/>
  <c r="F206" i="1"/>
  <c r="G205" i="1"/>
  <c r="G203" i="1"/>
  <c r="G201" i="1"/>
  <c r="G200" i="1"/>
  <c r="F200" i="1"/>
  <c r="G199" i="1"/>
  <c r="F199" i="1"/>
  <c r="G198" i="1"/>
  <c r="F198" i="1"/>
  <c r="F197" i="1"/>
  <c r="G196" i="1"/>
  <c r="F196" i="1"/>
  <c r="G194" i="1"/>
  <c r="F194" i="1"/>
  <c r="G192" i="1"/>
  <c r="F192" i="1"/>
  <c r="G190" i="1"/>
  <c r="F190" i="1"/>
  <c r="G189" i="1"/>
  <c r="F189" i="1"/>
  <c r="F187" i="1"/>
  <c r="G185" i="1"/>
  <c r="F185" i="1"/>
  <c r="G183" i="1"/>
  <c r="F183" i="1"/>
  <c r="F181" i="1"/>
  <c r="G180" i="1"/>
  <c r="F180" i="1"/>
  <c r="F179" i="1"/>
  <c r="F178" i="1"/>
  <c r="G176" i="1"/>
  <c r="F176" i="1"/>
  <c r="G175" i="1"/>
  <c r="F175" i="1"/>
  <c r="G173" i="1"/>
  <c r="F173" i="1"/>
  <c r="G172" i="1"/>
  <c r="F172" i="1"/>
  <c r="G169" i="1"/>
  <c r="F169" i="1"/>
  <c r="G167" i="1"/>
  <c r="F167" i="1"/>
  <c r="G164" i="1"/>
  <c r="F164" i="1"/>
  <c r="G163" i="1"/>
  <c r="F163" i="1"/>
  <c r="G162" i="1"/>
  <c r="G160" i="1"/>
  <c r="F160" i="1"/>
  <c r="G159" i="1"/>
  <c r="G156" i="1"/>
  <c r="F156" i="1"/>
  <c r="G155" i="1"/>
  <c r="G149" i="1" s="1"/>
  <c r="F155" i="1"/>
  <c r="G147" i="1"/>
  <c r="F147" i="1"/>
  <c r="G145" i="1"/>
  <c r="F145" i="1"/>
  <c r="G140" i="1"/>
  <c r="F140" i="1"/>
  <c r="G139" i="1"/>
  <c r="F139" i="1"/>
  <c r="G138" i="1"/>
  <c r="F138" i="1"/>
  <c r="G137" i="1"/>
  <c r="F137" i="1"/>
  <c r="G136" i="1"/>
  <c r="G135" i="1"/>
  <c r="G133" i="1"/>
  <c r="F133" i="1"/>
  <c r="G132" i="1"/>
  <c r="F132" i="1"/>
  <c r="G131" i="1"/>
  <c r="F131" i="1"/>
  <c r="G129" i="1"/>
  <c r="F129" i="1"/>
  <c r="G128" i="1"/>
  <c r="F128" i="1"/>
  <c r="G127" i="1"/>
  <c r="F127" i="1"/>
  <c r="G126" i="1"/>
  <c r="F126" i="1"/>
  <c r="G125" i="1"/>
  <c r="F125" i="1"/>
  <c r="G123" i="1"/>
  <c r="F123" i="1"/>
  <c r="G122" i="1"/>
  <c r="F122" i="1"/>
  <c r="G120" i="1"/>
  <c r="F120" i="1"/>
  <c r="F119" i="1"/>
  <c r="F118" i="1"/>
  <c r="G116" i="1"/>
  <c r="F116" i="1"/>
  <c r="G114" i="1"/>
  <c r="F114" i="1"/>
  <c r="G112" i="1"/>
  <c r="F112" i="1"/>
  <c r="G110" i="1"/>
  <c r="F110" i="1"/>
  <c r="G108" i="1"/>
  <c r="F108" i="1"/>
  <c r="G107" i="1"/>
  <c r="F107" i="1"/>
  <c r="G105" i="1"/>
  <c r="F105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</calcChain>
</file>

<file path=xl/sharedStrings.xml><?xml version="1.0" encoding="utf-8"?>
<sst xmlns="http://schemas.openxmlformats.org/spreadsheetml/2006/main" count="343" uniqueCount="309">
  <si>
    <t>Утверждаю</t>
  </si>
  <si>
    <t>Директор ЧУ ДПО "Чувашский 
учебно-курсовой комбинат"</t>
  </si>
  <si>
    <t>№
 п/п</t>
  </si>
  <si>
    <t>Наименование  образовательной программы (программы обучения)</t>
  </si>
  <si>
    <t>Продолжительность обучения 
в часах</t>
  </si>
  <si>
    <t>теорети-
ческого
 обучения</t>
  </si>
  <si>
    <t>производ-
ственного
обучения</t>
  </si>
  <si>
    <t>Общая 
продолжи-
тельность</t>
  </si>
  <si>
    <t>I. Профессиональное обучение по программам профессиональной подготовки по профессиям рабочих, переподготовки рабочих, повышения квалификации рабочих</t>
  </si>
  <si>
    <t>1.1. Электротехнический персонал</t>
  </si>
  <si>
    <t>Вальщик леса (6 разряда). Профессиональное обучение по программе профессиональной подготовки (переподготовки)</t>
  </si>
  <si>
    <t>Контролер энергосбыта (1-2 разряды). Профессиональное обучение по программе профессиональной подготовки</t>
  </si>
  <si>
    <t>Контролер энергосбыта (3-4 разряды). Профессиональное обучение по программам переподготовки, повышения квалификации</t>
  </si>
  <si>
    <t>Электромонтер оперативно-выездной  бригады (3-6 разряды).
Профессиональное обучение по программам переподготовки, повышения квалификации</t>
  </si>
  <si>
    <t>Электромонтер по испытаниям и измерениям (3 разряд). 
Профессиональное обучение по программе профессиональной подготовки</t>
  </si>
  <si>
    <t>Электромонтер по испытаниям и измерениям (4-8 разряды). 
Профессиональное обучение по программам переподготовки, повышения квалификации</t>
  </si>
  <si>
    <t>Электромонтер по обслуживанию электрооборудования 
электростанций  (4 разряд). Профессиональное обучение по программе профессиональной подготовки</t>
  </si>
  <si>
    <t>Электромонтер по ремонту и монтажу кабельных линий (2 разряд). Профессиональное обучение по программе профессиональной подготовки</t>
  </si>
  <si>
    <t>Электромонтер по ремонту и обслуживанию электрооборудования (2 разряд). Профессиональное обучение по программе профессиональной подготовки</t>
  </si>
  <si>
    <t>Электромонтер по ремонту и обслуживанию электрооборудования (3-8 разряды). Профессиональное обучение по программам переподготовки, повышения квалификации</t>
  </si>
  <si>
    <t>Электромонтер по эксплуатации электросчетчиков (3 разряд). Профессиональное обучение по программе профессиональной подготовки</t>
  </si>
  <si>
    <t>Электромонтер по эксплуатации электросчетчиков (4 разряд). Профессиональное обучение по программам переподготовки, повышения квалификации</t>
  </si>
  <si>
    <t>1.2. Эксплуатационный персонал опасных производственных объектов</t>
  </si>
  <si>
    <t>Аккумуляторщик (1-5 разряды). Профессиональное обучение по программам профессиональной подготовки, переподготовки, повышения квалификации</t>
  </si>
  <si>
    <t>Аппаратчик по приготовлению химреагентов (2-3 разряды). Профессиональное обучение по программам профессиональной подготовки, переподготовки, повышения квалификации</t>
  </si>
  <si>
    <t>Аппаратчик химводоочистки электростанций (1-2 разряды). Профессиональное обучение по программе профессиональной подготовки</t>
  </si>
  <si>
    <t>Аппаратчик химводоочистки электростанций (1-5 разряды). Профессиональное обучение по программам переподготовки, повышения квалификации</t>
  </si>
  <si>
    <t>Кровельщик по рулонным кровлям и по кровлям из штучных материалов (2-6 разряды). Профессиональное обучение по программам профессиональной подготовки, переподготовки, повышения квалификации</t>
  </si>
  <si>
    <t>Лаборант химического анализа (2 разряд).  Профессиональное обучение по программе профессиональной подготовки</t>
  </si>
  <si>
    <t>Лаборант химического анализа (3-7 разряды).  Профессиональное обучение по программам переподготовки, повышения квалификации</t>
  </si>
  <si>
    <t>Машинист бурильнокрановой самоходной машины (5-7разряды). Профессиональное обучение по программе переподготовки (для квалифицированных рабочих, имеющих профессии тракториста или  бульдозериста)</t>
  </si>
  <si>
    <t>Машинист компрессорных установок (2 разряд).  Профессиональное обучение по программе профессиональной подготовки</t>
  </si>
  <si>
    <t>Машинист компрессорных установок (2-6 разряды) .   Профессиональное обучение по программам переподготовки, повышения квалификации</t>
  </si>
  <si>
    <t>Машинист котлов (3-7 разряды). Профессиональное обучение по программам профессиональной подготовки, переподготовки, повышения квалификации</t>
  </si>
  <si>
    <t>Машинист насосных установок (2 разряд). Профессиональное обучение по программе профессиональной подготовки</t>
  </si>
  <si>
    <t>Машинист насосных установок (2-6 разряды). Профессиональное обучение по программам переподготовки, повышения квалификации</t>
  </si>
  <si>
    <t>Машинист паровых турбин (3-6 разряды). Профессиональное обучение по программе профессиональной подготовки, переподготовки, повышения квалификации</t>
  </si>
  <si>
    <t>Машинист топливоподачи (3 разряд). Профессиональное обучение по программе профессиональной подготовки</t>
  </si>
  <si>
    <t>Машинист топливоподачи (3-5 разряды). Профессиональное обучение по программам переподготовки, повышения квалификации</t>
  </si>
  <si>
    <t>Оператор заправочных станций (2-5 разряды). Профессиональное обучение по программе профессиональной подготовки, переподготовки, повышения квалификации</t>
  </si>
  <si>
    <t>Оператор котельной (на жидком и газообразном топливе) (2 разряд) Профессиональное обучение по программе профессиональной подготовки</t>
  </si>
  <si>
    <t>Оператор котельной (на жидком и газообразном топливе) (2-6  разряды). Профессиональное обучение по программам переподготовки, повышения квалификации</t>
  </si>
  <si>
    <t>Слесарь по обслуживанию оборудования электростанций (2 разряд). Профессиональное обучение по программе профессиональной подготовки</t>
  </si>
  <si>
    <t>Слесарь по обслуживанию оборудования электростанций (2-5 разряды). Профессиональное обучение по программам переподготовки, повышения квалификации</t>
  </si>
  <si>
    <t>Слесарь по обслуживанию тепловых пунктов (4 разряд). Профессиональное обучение по программе профессиональной подготовки</t>
  </si>
  <si>
    <t>Слесарь по обслуживанию тепловых пунктов (4-5 разряды). Профессиональное обучение по программам переподготовки, повышения квалификации</t>
  </si>
  <si>
    <t>Слесарь по обслуживанию тепловых сетей (4 разряд). 
Профессиональное обучение по программе профессиональной подготовки</t>
  </si>
  <si>
    <t>Слесарь по обслуживанию тепловых сетей (4-6 разряд). 
Профессиональное обучение по программам переподготовки, повышения квалификации</t>
  </si>
  <si>
    <t>Слесарь  по ремонту оборудования котельных и 
пылеприготовительных цехов (2 разряд). Профессиональное обучение по программе профессиональной подготовки</t>
  </si>
  <si>
    <t>Слесарь  по ремонту оборудования котельных и 
пылеприготовительных цехов (2-7 разряды). Профессиональное обучение по программам переподготовки, повышения квалификации</t>
  </si>
  <si>
    <t>Слесарь по ремонту оборудования тепловых сетей (2 разряд). 
Профессиональное обучение по программе профессиональной подготовки</t>
  </si>
  <si>
    <t>Слесарь по ремонту оборудования тепловых сетей (2-7 разряд). 
Профессиональное обучение по программам переподготовки, повышения квалификации</t>
  </si>
  <si>
    <t>Слесарь по ремонту оборудования топливоподачи (2 разряд). 
Профессиональное обучение по программе профессиональной подготовки</t>
  </si>
  <si>
    <t>Слесарь по ремонту оборудования топливоподачи (2-5 разряд). 
Профессиональное обучение по программам переподготовки, повышения квалификации</t>
  </si>
  <si>
    <t>Слесарь по ремонту парогазотурбинного оборудования (2 разряд). Профессиональное обучение по программе профессиональной подготовки</t>
  </si>
  <si>
    <t>Слесарь по ремонту парогазотурбинного оборудования (2-8 разряды). Профессиональное обучение по программам переподготовки, повышения квалификации</t>
  </si>
  <si>
    <t>Слесарь по эксплуатации и ремонту газового оборудования (2 разряд). Профессиональное обучение по программе профессиональной подготовки</t>
  </si>
  <si>
    <t>Слесарь по эксплуатации и ремонту газового оборудования (2 -5 разряд). Профессиональное обучение по программам переподготовки, повышения квалификации</t>
  </si>
  <si>
    <t>Сливщик-разливщик (2-4 разряд). Профессиональное обучение по программам профессиональной подготовки, переподготовки, повышения квалификации</t>
  </si>
  <si>
    <t>Стропальщик (2 разряд). Профессиональное обучение по программам профессиональной подготовки, переподготовки</t>
  </si>
  <si>
    <t>Стропальщик (3-6 разряды). Профессиональное обучение по программе  повышения квалификации</t>
  </si>
  <si>
    <t>Электрослесарь по ремонту и обслуживанию автоматики и средств измерений электростанций (2 разряд). Профессиональное обучение по программам профессиональной подготовки, переподготовки</t>
  </si>
  <si>
    <t>Электрослесарь по ремонту и обслуживанию автоматики и средств измерений электростанций (3-8 разряды). Профессиональное обучение по программе повышения квалификации</t>
  </si>
  <si>
    <t>II.   Дополнительное профессиональное образование по дополнительным профессиональным программам повышения квалификации 
- квалифицированные рабочие на право выполнения работ повышенной опасности
Специальная подготовка  (для лиц, не имеющих (или не получающих) среднее профессиональное или высшее образование)
  -  рабочие на право выполнения работ повышенной опасности</t>
  </si>
  <si>
    <t>2.1. Оборудование, работающее под  избыточным давлением</t>
  </si>
  <si>
    <t>2.1.1. Трубопроводы пара и горячей воды</t>
  </si>
  <si>
    <r>
      <t xml:space="preserve">Повышение квалификации (специальная подготовка)  </t>
    </r>
    <r>
      <rPr>
        <sz val="10"/>
        <color indexed="8"/>
        <rFont val="Calibri"/>
        <family val="2"/>
        <charset val="204"/>
      </rPr>
      <t>работников организаций, осуществляющих эксплуатацию трубопроводов пара и горячей воды</t>
    </r>
  </si>
  <si>
    <t>2.1.2. Сосуды, работающие под давлением</t>
  </si>
  <si>
    <r>
      <t xml:space="preserve">Повышение квалификации (специальная подготовка) </t>
    </r>
    <r>
      <rPr>
        <sz val="10"/>
        <color indexed="8"/>
        <rFont val="Calibri"/>
        <family val="2"/>
        <charset val="204"/>
      </rPr>
      <t>работников организаций, осуществляющих эксплуатацию сосудов, работающих под давлением</t>
    </r>
  </si>
  <si>
    <r>
      <t xml:space="preserve">Повышение квалификации (специальная подготовка) работников организаций, осуществляющих эксплуатацию </t>
    </r>
    <r>
      <rPr>
        <sz val="10"/>
        <color indexed="8"/>
        <rFont val="Calibri"/>
        <family val="2"/>
        <charset val="204"/>
      </rPr>
      <t xml:space="preserve"> баллонов со сжатыми, сжиженными и растворенными газами</t>
    </r>
  </si>
  <si>
    <t>2.1.3.  Электрические котлы</t>
  </si>
  <si>
    <t>2.2. Газовый надзор</t>
  </si>
  <si>
    <t>Повышение квалификации (специальная подготовка) работников организаций,  осуществляющих безопасное проведение газоопасных работ при эксплуатации сетей газораспределения и газопотребления</t>
  </si>
  <si>
    <t>Повышение квалификации (специальная подготовка) работников организаций,  осуществляющих безопасное проведение газоопасных работ при строительстве, реконструкции и капитальном ремонте сетей газораспределения и газопотребления</t>
  </si>
  <si>
    <t>2.4. Перевозка опасных веществ железнодорожным и автомобильным транспортом</t>
  </si>
  <si>
    <r>
      <t xml:space="preserve">Повышение квалификации (специальная подготовка) </t>
    </r>
    <r>
      <rPr>
        <sz val="10"/>
        <color indexed="8"/>
        <rFont val="Calibri"/>
        <family val="2"/>
        <charset val="204"/>
      </rPr>
      <t>квалифицированных рабочих, осуществляющих техническое обслуживание и ремонт железнодорожных путей необщего пользования, по которым транспортируются опасные вещества энергетических производств</t>
    </r>
  </si>
  <si>
    <r>
      <t xml:space="preserve">Повышение квалификации (специальная подготовка) работников </t>
    </r>
    <r>
      <rPr>
        <sz val="10"/>
        <color indexed="8"/>
        <rFont val="Calibri"/>
        <family val="2"/>
        <charset val="204"/>
      </rPr>
      <t>взрывопожароопасных и химически опасных производственных объектов, привлекаемых к производству работ по перевозке, выгрузке, хранению и использованию опасных веществ, транспортируемых железнодорожным и автомобильным транспортом. Категории привлекаемого персонала: квалифицированные рабочие; специалисты, ответственные за безопасное производство работ повышенной опасности</t>
    </r>
  </si>
  <si>
    <t>2.5. Химнадзор</t>
  </si>
  <si>
    <r>
      <t xml:space="preserve">Повышение квалификации (специальная подготовка)  </t>
    </r>
    <r>
      <rPr>
        <sz val="10"/>
        <color indexed="8"/>
        <rFont val="Calibri"/>
        <family val="2"/>
        <charset val="204"/>
      </rPr>
      <t>квалифицированных рабочих, эксплуатирующих химически опасные производственные объекты, на которых используется, хранится и транспортируется по технологическим трубопроводам жидкий и газообразный хлор</t>
    </r>
  </si>
  <si>
    <t>Повышение квалификации (предэкзаменационная подготовка)   квалифицированных рабочих перед очередной проверкой знаний правил по охране труда и технической эксплуатации тепловых энергоустановок</t>
  </si>
  <si>
    <t>III. Дополнительное профессиональное образование по дополнительным профессиональным программам повышения квалификации   -  руководители и специалисты
Предаттестационная (предэкзаменационная) подготовка (для лиц, не имеющих (или не получающих) среднее профессиональное или высшее образование) - руководители и специалисты</t>
  </si>
  <si>
    <t>3.1. Общие требования промышленной безопасности (область аттестации А)</t>
  </si>
  <si>
    <t>А.1.</t>
  </si>
  <si>
    <t xml:space="preserve">Повышение квалификации (предаттестационная подготовка) руководителей и специалистов организаций по основам промышленной безопасности </t>
  </si>
  <si>
    <t>3.2. Химическая, нефтехимическия, нефтеперерабатывающая промышленность (область аттестации - Б.1.)</t>
  </si>
  <si>
    <t>А.1.
Б.1.14
Б.1.17</t>
  </si>
  <si>
    <t>Повышение квалификации (предаттестационная подготовка) руководителей, членов аттестационных комиссий и специалистов организаций, осуществляющих строительство, реконструкцию, техническое перевооружение, капитальный ремонт, консервацию и ликвидацию химически опасных производственных объектов</t>
  </si>
  <si>
    <t>А.1.
Б.7.1.</t>
  </si>
  <si>
    <r>
      <t xml:space="preserve">Повышение квалификации (предаттестационная подготовка) </t>
    </r>
    <r>
      <rPr>
        <sz val="10"/>
        <color indexed="8"/>
        <rFont val="Calibri"/>
        <family val="2"/>
        <charset val="204"/>
      </rPr>
      <t xml:space="preserve">руководителей, членов аттестационных комиссий и специалистов  организаций, эксплуатирующих сети газораспределения и газопотребления </t>
    </r>
  </si>
  <si>
    <t>А.1.
Б.7.8.</t>
  </si>
  <si>
    <r>
      <t xml:space="preserve">Повышение квалификации (предаттестационная подготовка) </t>
    </r>
    <r>
      <rPr>
        <sz val="10"/>
        <color indexed="8"/>
        <rFont val="Calibri"/>
        <family val="2"/>
        <charset val="204"/>
      </rPr>
      <t xml:space="preserve">руководителей, членов аттестационных комиссий и специалистов  организаций, осуществляющих технический надзор, строительство, реконструкцию, капитальных ремонт объектов газораспределения и газопотребления </t>
    </r>
  </si>
  <si>
    <t xml:space="preserve">А.1.
Б.8.21
Б.8.22.
</t>
  </si>
  <si>
    <t>Повышение квалификации (предаттестационная подготовка) руководителей, членов аттестационных комиссий и специалистов организаций, эксплуатирующих оборудование, работающее под избыточным давлением (паровые и водогрейные котлы; трубопроводы пара и горячей воды)</t>
  </si>
  <si>
    <r>
      <t xml:space="preserve">Повышение квалификации (предаттестационная подготовка) </t>
    </r>
    <r>
      <rPr>
        <sz val="10"/>
        <color indexed="8"/>
        <rFont val="Calibri"/>
        <family val="2"/>
        <charset val="204"/>
      </rPr>
      <t>специалистов, ответственных за осуществление производственного контроля за безопасной эксплуатацией оборудования, работающего под избыточным давлением (паровые и водогрейные котлы; трубопроводы пара и горячей воды)</t>
    </r>
  </si>
  <si>
    <t>А.1.
Б.8.23.</t>
  </si>
  <si>
    <t>Повышение квалификации (предаттестационная подготовка) руководителей, членов аттестационных комиссий и специалистов организаций, эксплуатирующих оборудование, работающее под избыточным давлением (сосуды, работающие под давлением)</t>
  </si>
  <si>
    <r>
      <t xml:space="preserve">Повышение квалификации (предаттестационная подготовка) </t>
    </r>
    <r>
      <rPr>
        <sz val="10"/>
        <color indexed="8"/>
        <rFont val="Calibri"/>
        <family val="2"/>
        <charset val="204"/>
      </rPr>
      <t>специалистов, ответственных за осуществление производственного контроля за безопасной эксплуатацией оборудования, работающего под давлением (сосуды, работающие под давлением)</t>
    </r>
  </si>
  <si>
    <t>А.1.
Б.8.25.</t>
  </si>
  <si>
    <t>Повышение квалификации (предаттестационная подготовка) лиц, ответственных за наполнение,  техническое освидетельствование, ремонт баллонов для  хранения и транспортирования сжатых, сжиженных и растворенных под давлением газов</t>
  </si>
  <si>
    <t>А.1.
Б.8.21
Б.8.22.
Б.8.23.</t>
  </si>
  <si>
    <t>Повышение квалификации (предаттестационная подготовка) руководителей, членов аттестационных комиссий и специалистов организаций, эксплуатирующих оборудование, работающее под избыточным давлением (паровые и водогрейные котлы; трубопроводы пара и горячей воды; сосуды, работающие под давлением)</t>
  </si>
  <si>
    <t>А.1.
Б.8.26.</t>
  </si>
  <si>
    <t>Повышение квалификации (предаттестационная подготовка) руководителей, членов аттестационных комиссий и специалистов организаций, осуществляющих проектирование, строительство, реконструкцию, ремонт, обслуживание, техническое перевооружение, монтаж (демонтаж), наладку оборудования, работающего под избыточным давлением</t>
  </si>
  <si>
    <t>А.1.
Б.9.31.</t>
  </si>
  <si>
    <r>
      <t xml:space="preserve">Повышение квалификации (предаттестационная подготовка) руководителей, </t>
    </r>
    <r>
      <rPr>
        <sz val="10"/>
        <color indexed="8"/>
        <rFont val="Calibri"/>
        <family val="2"/>
        <charset val="204"/>
      </rPr>
      <t>членов аттестационных комиссий и специалистов организаций, эксплуатирующих опасные производственные объекты, на которых применяются подъемные сооружения (грузоподъемные краны)</t>
    </r>
  </si>
  <si>
    <t>А.1.
Б.9.32.</t>
  </si>
  <si>
    <r>
      <t xml:space="preserve">Повышение квалификации (предаттестационная подготовка) </t>
    </r>
    <r>
      <rPr>
        <sz val="10"/>
        <color indexed="8"/>
        <rFont val="Calibri"/>
        <family val="2"/>
        <charset val="204"/>
      </rPr>
      <t>руководителей, членов аттестационной комиссии, специалистов  организации, эксплуатирующих опасные производственные объекты, на которых применяются подъемные сооружения (подъемники и вышки)</t>
    </r>
  </si>
  <si>
    <t>А.1.
Б.9.31.
Б.9.32.</t>
  </si>
  <si>
    <t>Повышение квалификации (предаттестационная подготовка) руководителей, членов аттестационных комиссий и специалистов организаций, эксплуатирующих опасные производственные объекты, на которых применяются подъемные сооружения (грузоподъемные краны, подъемники и вышки)</t>
  </si>
  <si>
    <t>А.1.
Б.9.33.</t>
  </si>
  <si>
    <r>
      <t xml:space="preserve">Повышение квалификации (предаттестационная подготовка) руководителей, членов аттестационных комиссий и </t>
    </r>
    <r>
      <rPr>
        <sz val="10"/>
        <color indexed="8"/>
        <rFont val="Calibri"/>
        <family val="2"/>
        <charset val="204"/>
      </rPr>
      <t xml:space="preserve">специалистов организаций, осуществляющих монтаж, наладку, ремонт, реконструкцию или модернизацию подъемных сооружений </t>
    </r>
  </si>
  <si>
    <t xml:space="preserve">
А.1.
Б.10.1.
Б. 10.2.
</t>
  </si>
  <si>
    <r>
      <t xml:space="preserve">Повышение квалификации (предаттестационная подготовка)  </t>
    </r>
    <r>
      <rPr>
        <sz val="10"/>
        <color indexed="8"/>
        <rFont val="Calibri"/>
        <family val="2"/>
        <charset val="204"/>
      </rPr>
      <t>руководителей, членов аттестационной комиссии и специалистов  организаций, эксплуатирующих опасные производственные объекты, связанные с транспортированием опасных веществ железнодорожным и автомобильным транспортом</t>
    </r>
  </si>
  <si>
    <t>А.1.
Г.1.1.</t>
  </si>
  <si>
    <t xml:space="preserve">Повышение квалификации (предаттестационная подготовка)  руководителей и специалистов организаций, осуществляющих эксплуатацию тепловых энергоустановок и тепловых сетей </t>
  </si>
  <si>
    <t>А.1.
Г.3.1.</t>
  </si>
  <si>
    <t xml:space="preserve">Повышение квалификации (предаттестационная подготовка)  руководителей и специалистов организаций, эксплуатирующих тепловые электрические станции </t>
  </si>
  <si>
    <t>А.1. 
Г.3.2.</t>
  </si>
  <si>
    <t>Повышение квалификации (предаттестационная подготовка) руководителей и специалистов организаций, эксплуатирующих электрические сети</t>
  </si>
  <si>
    <t xml:space="preserve">
А.1.
Д.2.</t>
  </si>
  <si>
    <r>
      <t xml:space="preserve">Повышение квалификации (предаттестационная подготовка)  </t>
    </r>
    <r>
      <rPr>
        <sz val="10"/>
        <color indexed="8"/>
        <rFont val="Calibri"/>
        <family val="2"/>
        <charset val="204"/>
      </rPr>
      <t xml:space="preserve">руководителей и специалистов организаций в области безопасности гидротехнических сооружений </t>
    </r>
  </si>
  <si>
    <r>
      <t>Повышение квалификации (предэкзаменационная подготовка)</t>
    </r>
    <r>
      <rPr>
        <sz val="10"/>
        <color indexed="8"/>
        <rFont val="Calibri"/>
        <family val="2"/>
        <charset val="204"/>
      </rPr>
      <t xml:space="preserve"> начальников районов электрических сетей (РЭС) </t>
    </r>
  </si>
  <si>
    <r>
      <t xml:space="preserve">Повышение квалификации (предэкзаменационная подготовка) </t>
    </r>
    <r>
      <rPr>
        <sz val="10"/>
        <color theme="1"/>
        <rFont val="Calibri"/>
        <family val="2"/>
        <charset val="204"/>
      </rPr>
      <t>персонала, осуществляющего профессиональную деятельность, связанную с оперативно-диспетчерским управлением в электроэнергетике</t>
    </r>
  </si>
  <si>
    <r>
      <t xml:space="preserve">Повышение квалификации </t>
    </r>
    <r>
      <rPr>
        <sz val="10"/>
        <color indexed="8"/>
        <rFont val="Calibri"/>
        <family val="2"/>
        <charset val="204"/>
      </rPr>
      <t>руководителей и специалистов организаций по управлению качеством электрической энергии в системах электроснабжения общего назначения</t>
    </r>
  </si>
  <si>
    <r>
      <t xml:space="preserve">Повышение квалификации (предэкзаменационная подготовка) </t>
    </r>
    <r>
      <rPr>
        <sz val="10"/>
        <color theme="1"/>
        <rFont val="Calibri"/>
        <family val="2"/>
        <charset val="204"/>
      </rPr>
      <t>электротехнического персонала организаций электроэнергетики, проводящего измерения в электроустановках или испытания электрооборудования с подачей повышенного напряжения от постороннего источника</t>
    </r>
  </si>
  <si>
    <r>
      <t>Повышение квалификации (предэкзаменационная подготовка) специалистов</t>
    </r>
    <r>
      <rPr>
        <sz val="10"/>
        <color theme="1"/>
        <rFont val="Calibri"/>
        <family val="2"/>
        <charset val="204"/>
      </rPr>
      <t xml:space="preserve">  средств диспетчерского и технологического управления</t>
    </r>
  </si>
  <si>
    <t xml:space="preserve">Повышение квалификации руководителей и специалистов организаций электроэнергетики по техническим вопросам, связанным с эксплуатацией,  ремонтом, модернизацией линий, подстанций, распределительных сетей </t>
  </si>
  <si>
    <t xml:space="preserve">Повышение квалификации (обучение)  по охране труда руководителей, специалистов и других работников организаций </t>
  </si>
  <si>
    <t xml:space="preserve"> </t>
  </si>
  <si>
    <t>Обучение (повышение квалификации)  работников организаций безопасным методам и приемам выполнения работ на высоте с применением средств подмащивания, а также выполняемых на площадках с защитными ограждениями высотой 1,1 м и более</t>
  </si>
  <si>
    <t>Обучение пожарно-техническому минимуму руководителей и лиц, ответственных за пожарную безопасность пожароопасных производств</t>
  </si>
  <si>
    <t>Обучение пожарно-техническому минимуму руководителей подразделений пожароопасных производств</t>
  </si>
  <si>
    <t>Обучение пожарно-техническому минимуму  руководителей и специалистов  организаций, не связанных с взрывопожароопасным производством</t>
  </si>
  <si>
    <t xml:space="preserve">Обучение пожарно-техническому минимуму руководителей и специалистов организаций, эксплуатирующих электрические сети </t>
  </si>
  <si>
    <t>Обучение пожарно-техническому минимуму газоэлектросварщиков</t>
  </si>
  <si>
    <t>Обучение пожарно-техническому минимуму рабочих, осуществляющих пожароопасные работы</t>
  </si>
  <si>
    <t xml:space="preserve">Предэкзаменационная подготовка подготовка лиц, ответственных за безопасное проведение огневых работ </t>
  </si>
  <si>
    <t>Специальная подготовка персонала электроэнергетики на право производства работ по проверке работоспособности и испытанию на водоотдачу пожарных кранов внутреннего противопожарного водопровода</t>
  </si>
  <si>
    <t>Специальная подготовка персонала электроэнергетики на право производства работ по испытанию наружных стационарных пожарных лестниц и ограждений крыш</t>
  </si>
  <si>
    <t>Обучение пожарно-техническому минимуму для руководителей и специалистов строительных организаций</t>
  </si>
  <si>
    <t>Повышение квалификации персонала электротехнических служб участка изоляции, защиты от перенапряжения и испытания высоковольтного оборудования (ИЗПИ) предприятий электрических сетей</t>
  </si>
  <si>
    <r>
      <t xml:space="preserve">Повышение квалификации (специальная подготовка) </t>
    </r>
    <r>
      <rPr>
        <sz val="10"/>
        <color indexed="8"/>
        <rFont val="Calibri"/>
        <family val="2"/>
        <charset val="204"/>
      </rPr>
      <t>электротехнического персонала организаций электроэнергетики безопасным приемам работ по валке леса, обрезке (обрубке) сучьев, расчистке трасс ВЛ с применением бензомоторных пил и сучкорезов</t>
    </r>
  </si>
  <si>
    <r>
      <t xml:space="preserve">Повышение квалификации (специальная подготовка) </t>
    </r>
    <r>
      <rPr>
        <sz val="10"/>
        <color indexed="8"/>
        <rFont val="Calibri"/>
        <family val="2"/>
        <charset val="204"/>
      </rPr>
      <t xml:space="preserve">электротехнического (электротехнологического) или инспектирующего персонала организаций перед  присвоением  II-IV группы по электробезопасности </t>
    </r>
  </si>
  <si>
    <t>Повышение квалификации (предаттестационная подготовка) руководителей и специалистов организаций, осуществляющих эксплуатацию электроустановок потребителей</t>
  </si>
  <si>
    <t>Повышение квалификации (предэкзаменационная подготовка) мастеров РЭС, участков подстанций и службы линий предприятий электрических сетей</t>
  </si>
  <si>
    <t>Повышение квалификации (специальная подготовка) электротехнического персонала электролабораторий по производству испытаний и измерений</t>
  </si>
  <si>
    <r>
      <t>Повышение квалификации (специальная подготовка) э</t>
    </r>
    <r>
      <rPr>
        <sz val="10"/>
        <color indexed="8"/>
        <rFont val="Calibri"/>
        <family val="2"/>
        <charset val="204"/>
      </rPr>
      <t xml:space="preserve">лектротехнического (электротехнологического) или инспектирующего персонала организаций перед  присвоением  II-IV группы по электробезопасности </t>
    </r>
  </si>
  <si>
    <t>Повышение квалификации ответственных за электрохозяйство организаций потребителей</t>
  </si>
  <si>
    <t>Повышение квалификации по программе "Современные технологии оперативно-технологического управления электрическими сетями"</t>
  </si>
  <si>
    <t>Повышение квалификации (специальная подготовка) водителей транспортных средств</t>
  </si>
  <si>
    <t>Машинист-обходчик по котельному оборудованию (2-8 разряды). Профессиональное обучение по программе профессиональной подготовки, переподготовки, повышения квалификации</t>
  </si>
  <si>
    <t>Повышение квалификации (специальная подготовка)работников организаций, привлекаемых к техническому обслуживанию электрических котлов, не подлежащих учету в органах Ростехнадзора</t>
  </si>
  <si>
    <r>
      <t xml:space="preserve">Повышение квалификации (специальная подготовка)  </t>
    </r>
    <r>
      <rPr>
        <sz val="10"/>
        <color indexed="8"/>
        <rFont val="Calibri"/>
        <family val="2"/>
        <charset val="204"/>
      </rPr>
      <t>работников организаций, осуществляющих техническое обслуживание и ремонт технологического оборудования и трубопроводов химически опасных производственных объектов</t>
    </r>
  </si>
  <si>
    <t>Обучение (повышение квалификации)  работников организаций безопасным методам и приемам выполнения работ на высоте без применения средств подмащивания, выполняемых на высоте 5 м и более, а также на площадках при отсутствии защитных ограждений высотой 1,1 м и более (1 группа по безопасности работ на высоте)</t>
  </si>
  <si>
    <t>Обучение (повышение квалификации)  работников организаций безопасным методам и приемам выполнения работ на высоте без применения средств подмащивания, выполняемых на высоте 5 м и более, а также на площадках при отсутствии защитных ограждений высотой 1,1 м и более (2 группа по безопасности работ на высоте)</t>
  </si>
  <si>
    <t>Обучение (повышение квалификации)  работников организаций безопасным методам и приемам выполнения работ на высоте без применения средств подмащивания, выполняемых на высоте 5 м и более, а также на площадках при отсутствии защитных ограждений высотой 1,1 м и более (3группа по безопасности работ на высоте)</t>
  </si>
  <si>
    <t>Стропальщик (3 разряд) с правом управления кранами мотового типа, оснащенными радиоэлектронными средствами дистанционного управления. Профессиональное обучение по программе переподготовки</t>
  </si>
  <si>
    <t>Повышение квалификации электрогазосварщиков. Ускоренное обучение без повышения квалификационного разряда</t>
  </si>
  <si>
    <t>Повышение квалификации персонала организаций электроэнергетики приемам работ с применением тепловизора</t>
  </si>
  <si>
    <t>2.3. Надзор за подъемными сооружениями /люльки (кабины), находящиеся на подъемных сооружениях/</t>
  </si>
  <si>
    <r>
      <t xml:space="preserve">Повышение квалификации (специальная подготовка) </t>
    </r>
    <r>
      <rPr>
        <sz val="10"/>
        <color indexed="8"/>
        <rFont val="Calibri"/>
        <family val="2"/>
        <charset val="204"/>
      </rPr>
      <t>электротехнического (электротехнологического) или инспектирующего персонала организаций перед  присвоением II-V группы по электробезопасности (для лиц со средним профессиональным (техническим) и высшим (техническим, электротехническим) образованием)</t>
    </r>
  </si>
  <si>
    <r>
      <t xml:space="preserve">Повышение квалификации (предэкзаменационная подготовка) персонала </t>
    </r>
    <r>
      <rPr>
        <sz val="10"/>
        <color theme="1"/>
        <rFont val="Calibri"/>
        <family val="2"/>
        <charset val="204"/>
      </rPr>
      <t xml:space="preserve"> электротехнических служб участка РЗАИ предприятий электрических сетей</t>
    </r>
  </si>
  <si>
    <r>
      <t xml:space="preserve">Повышение квалификации (специальная подготовка)  </t>
    </r>
    <r>
      <rPr>
        <sz val="10"/>
        <color indexed="8"/>
        <rFont val="Calibri"/>
        <family val="2"/>
        <charset val="204"/>
      </rPr>
      <t>электротехнического (электротехнологического) или инспектирующего персонала организаций перед присвоением II-V группы по электробезопасности (для лиц со средним профессиональным (техническим) и высшим (техническим, электротехническим) образованием)</t>
    </r>
  </si>
  <si>
    <t>IV. Пожарная безопасность</t>
  </si>
  <si>
    <t>V.  Водители автотранспортных средств</t>
  </si>
  <si>
    <t>VI.  Дополнительное профессиональное образование по дополнительным профессиональным программам профессиональной переподготовки</t>
  </si>
  <si>
    <t>«Управление охраной труда» с присвоением квалификации «Специалист в области охраны труда». Профессиональная переподготовка</t>
  </si>
  <si>
    <t>повтор (см. п.75)</t>
  </si>
  <si>
    <t>"Безопасность дорожного движения" с присвоением квалификаций: "Специалист, ответственный за обеспечение безопасности дорожного движения", "Диспетчер автомобильного и городского наземного электрического транспорта", "Контролер технического состояния автотранспортных средств". Профессиональная переподготовка</t>
  </si>
  <si>
    <t>Повышение квалификации (поддержание квалификации) электромонтеров по обслуживанию подстанций. Ускоренное обучение без повышения квалификационного разряда</t>
  </si>
  <si>
    <t>Повыщение квалификации (поддержание квалификации) электромонтеров опреративно-выездной бригады. Ускоренное обучение без повышения квалификационного разряда</t>
  </si>
  <si>
    <r>
      <t>Повышение квалификации (предаттестационная подготовка) специалистов</t>
    </r>
    <r>
      <rPr>
        <sz val="10"/>
        <color indexed="8"/>
        <rFont val="Calibri"/>
        <family val="2"/>
        <charset val="204"/>
      </rPr>
      <t>, ответственных за исправное состояние и безопасную эксплуатацию электрических котлов, не подлежащих учету в органах Ростехнадзора</t>
    </r>
  </si>
  <si>
    <r>
      <t xml:space="preserve">Повышение квалификации (предаттестационная подготовка) </t>
    </r>
    <r>
      <rPr>
        <sz val="10"/>
        <color indexed="8"/>
        <rFont val="Calibri"/>
        <family val="2"/>
        <charset val="204"/>
      </rPr>
      <t>специалистов, ответственных  за осуществление производственного контроля при эксплуатации подъемных сооружений (грузоподъемные краны)</t>
    </r>
  </si>
  <si>
    <r>
      <t xml:space="preserve">Повышение квалификации (предаттестационная подготовка) </t>
    </r>
    <r>
      <rPr>
        <sz val="10"/>
        <color indexed="8"/>
        <rFont val="Calibri"/>
        <family val="2"/>
        <charset val="204"/>
      </rPr>
      <t xml:space="preserve">специалистов, ответственных  за осуществление производственного контроля при эксплуатации подъемных сооружений (подъемники и вышки) </t>
    </r>
  </si>
  <si>
    <r>
      <t xml:space="preserve">Повышение квалификации (предаттестационная подготовка) </t>
    </r>
    <r>
      <rPr>
        <sz val="10"/>
        <color indexed="8"/>
        <rFont val="Calibri"/>
        <family val="2"/>
        <charset val="204"/>
      </rPr>
      <t>специалистов, ответственных  за осуществление производственного контроля при эксплуатации подъемных сооружений (грузоподъемные краны, подъемники и вышки)</t>
    </r>
  </si>
  <si>
    <t>Повышение квалификации руководителей и специалистов электролабораторий по производству испытаний и измерений</t>
  </si>
  <si>
    <t>Повышение квалификации (обучение) работников организаций безопасным методам и приемам выполнения работ на высоте с применением  люлек (кабин), находящихся на подъемных сооружениях (с выдачей одновременно удостоверений на право выполнения работ на высоте с применением средств подмащивания и удостоверения рабочего люльки)</t>
  </si>
  <si>
    <r>
      <t>Повышение квалификации (обучение) работников организаций безопасным методам и приемам выполнения работ на высоте с применением  люлек (кабин), находящихся на подъемных сооружениях</t>
    </r>
    <r>
      <rPr>
        <i/>
        <sz val="10"/>
        <rFont val="Calibri"/>
        <family val="2"/>
        <charset val="204"/>
        <scheme val="minor"/>
      </rPr>
      <t xml:space="preserve"> (с выдачей одновременно удостоверений на право выполнения работ на высоте с применением средств подмащивания и удостоверения рабочего люльки)</t>
    </r>
  </si>
  <si>
    <t>А.1.
Б.2.4.</t>
  </si>
  <si>
    <t>Повышение квалификации (предаттестационная) подготовка руководителей, членов аттестационной комиссии и специалистов организаций, осуществляющих ремонтные, монтажные и пусконаладочные работы на опасных производственных объектах нефтегазодобычи</t>
  </si>
  <si>
    <t>Повышение квалификации (специальная подготовка) работников лабораторий взрывопожароопасных и химически опасных производственных объектов, привлекаемых к использованию и хранению опасных веществ</t>
  </si>
  <si>
    <t>Повышение квалификации квалифицированных рабочих на право выполнения работ с применением ручного гидравлического штабелера</t>
  </si>
  <si>
    <t>Повышение квалификации специалистов, ответственных за производство работ с применением ручного гидравлического штабелера</t>
  </si>
  <si>
    <t>Аппаратчик  очистки сточных вод (2-4 разряды). Профессиональное обучение по программам профессиональной подготовки, переподготовки, повышения квалификации</t>
  </si>
  <si>
    <t>Повышение квалификации (специальная подготовка) работников организаций, осуществляющих ремонтные работы на взрывопожароопасных производственных объектах</t>
  </si>
  <si>
    <t>А.1.
Б.1.15.</t>
  </si>
  <si>
    <t xml:space="preserve">А.1.
Б.1.1.
Б.1.3.
Б.1.5.
Б.1.7.
Б.1.19.
Б.1.23.
</t>
  </si>
  <si>
    <r>
      <t xml:space="preserve">Повышение квалификации (специальная подготовка) </t>
    </r>
    <r>
      <rPr>
        <sz val="10"/>
        <color indexed="8"/>
        <rFont val="Calibri"/>
        <family val="2"/>
        <charset val="204"/>
      </rPr>
      <t>работников организаций  по оказанию первой помощи при несчастных случаях на производстве и приемам реанимации на манекене-тренажере</t>
    </r>
  </si>
  <si>
    <r>
      <t xml:space="preserve">Повышение квалификации  </t>
    </r>
    <r>
      <rPr>
        <sz val="10"/>
        <color indexed="8"/>
        <rFont val="Calibri"/>
        <family val="2"/>
        <charset val="204"/>
      </rPr>
      <t>главного  инженера производственного отделения (ПО),  района электрических сетей (РЭС)</t>
    </r>
  </si>
  <si>
    <t xml:space="preserve">
Г.2.1.</t>
  </si>
  <si>
    <t>Повышение квалификации в области обеспечения экологической безопасности руководителями и специалистами общехозяйственных систем управления</t>
  </si>
  <si>
    <r>
      <t xml:space="preserve">Обучение рабочих люльки находящихся на подъемнике (вышке) </t>
    </r>
    <r>
      <rPr>
        <i/>
        <sz val="10"/>
        <rFont val="Calibri"/>
        <family val="2"/>
        <charset val="204"/>
        <scheme val="minor"/>
      </rPr>
      <t>(выдается только удостоверение рабочего люльки, удостоверение на право выполнения работ на высоте не выдается)</t>
    </r>
  </si>
  <si>
    <t>Повышение квалификации (предаттестационная подготовка) руководителей, членов аттестационных комиссий и специалистов организаций, выполняющих строительство, реконструкцию, техническое перевооружение, капитальный ремонт, консервацию и ликвидацию опасных производственных объектов нефтегазоперерабатывающих и нефтехимических производств</t>
  </si>
  <si>
    <t>Повышение квалификации лиц, ответственных за эксплуатацию сборно-разборных стеллажей для хранения тарных и штучных грузов</t>
  </si>
  <si>
    <t>Электромонтер по обслуживанию подстанций (3-4разряды). 
Профессиональное обучение по программе профессиональной подготовки</t>
  </si>
  <si>
    <t>Код 
профессии / № профстандарта/ область аттестации</t>
  </si>
  <si>
    <t>19842/
№ 828</t>
  </si>
  <si>
    <t>Электромонтер по обслуживанию подстанций (3-4 разряды). 
Профессиональное обучение по программе переподготовки</t>
  </si>
  <si>
    <t>Электромонтер по обслуживанию подстанций (5-7 разряды). 
Профессиональное обучение по программе повышения квалификации</t>
  </si>
  <si>
    <t>19848/
№ 560</t>
  </si>
  <si>
    <t>Электромонтер по обслуживанию электрооборудования 
электростанций  (4-5 разряд). Профессиональное обучение по программе переподготовки</t>
  </si>
  <si>
    <t>Электромонтер по обслуживанию электрооборудования 
электростанций  (4-5 разряд). Профессиональное обучение по программе повышения квалификации</t>
  </si>
  <si>
    <t>19855/
№ 826</t>
  </si>
  <si>
    <t>Электромонтер по ремонту воздушных линий электропередачи 
(3 разряд). Профессиональное обучение по программе профессиональной подготовки</t>
  </si>
  <si>
    <t>Электромонтер по ремонту воздушных линий электропередачи 
(3-4 разряд). Профессиональное обучение по программе переподготовки</t>
  </si>
  <si>
    <t>19859/
№ 808</t>
  </si>
  <si>
    <t>Электромонтер по ремонту и монтажу кабельных линий (2-4 разряды). Профессиональное обучение по программе переподготовки</t>
  </si>
  <si>
    <t>Электромонтер по ремонту и монтажу кабельных линий (5-7 разряды). Профессиональное обучение по программе повышения квалификации</t>
  </si>
  <si>
    <t>19876/
№ 806</t>
  </si>
  <si>
    <t>Электромонтер по ремонту и обслуживанию аппаратуры и устройств связи 3 разряды). Профессиональное обучение по программе профессиональной подготовки</t>
  </si>
  <si>
    <t>Электромонтер по ремонту и обслуживанию аппаратуры и устройств связи (3-4 разряды). Профессиональное обучение по программе переподготовки</t>
  </si>
  <si>
    <t>Электромонтер по техническому обслуживанию и ремонту устройств РЗА  (3 разряд).Профессиональное обучение по программе профессиональной подготовки</t>
  </si>
  <si>
    <t>Электромонтер по техническому обслуживанию и ремонту устройств РЗА  (3-4 разряды). Профессиональное обучение по программе переподготовки</t>
  </si>
  <si>
    <t>Электромонтер по техническому обслуживанию и ремонту устройств РЗА  5-6 разряды). Профессиональное обучение по программе повышения квалификации</t>
  </si>
  <si>
    <t>19867/
№ 826</t>
  </si>
  <si>
    <t>Электромонтер по эксплуатации распределительных сетей 
(3 разряд).  Профессиональное обучение по программе профессиональной подготовки</t>
  </si>
  <si>
    <t>Электромонтер по эксплуатации распределительных сетей 
(3-4 разряды).  Профессиональное обучение по программе переподготовки</t>
  </si>
  <si>
    <t>Электромонтер по эксплуатации распределительных сетей 
(5 разряд).  Профессиональное обучение по программе повышения квалификации</t>
  </si>
  <si>
    <t>19923/
№ 828</t>
  </si>
  <si>
    <t>Электрослесарь по ремонту оборудования распределительных 
устройств (3 разряд). Профессиональное обучение по программе профессиональной подготовки</t>
  </si>
  <si>
    <t>Электрослесарь по ремонту оборудования распределительных 
устройств (3 разряд). Профессиональное обучение по программе переподготовки</t>
  </si>
  <si>
    <t>Электрослесарь по ремонту оборудования распределительных 
устройств (4-7 разряды). Профессиональное обучение по программе повышения квалификации</t>
  </si>
  <si>
    <t>13507/
№ 970</t>
  </si>
  <si>
    <t>А/01.4/
№ 674</t>
  </si>
  <si>
    <t>А/02.4/
№ 674</t>
  </si>
  <si>
    <t>А/03.4/
№ 674</t>
  </si>
  <si>
    <t>повтор (см.п. 73)</t>
  </si>
  <si>
    <t>повтор (см.п. 70)</t>
  </si>
  <si>
    <t>повтор (см.п. 71)</t>
  </si>
  <si>
    <t>Повышение квалификации лиц на право работы с отходами I-IV класса опасности</t>
  </si>
  <si>
    <r>
      <t xml:space="preserve">Повышение квалификации (предаттестационная подготовка)  </t>
    </r>
    <r>
      <rPr>
        <sz val="10"/>
        <color indexed="8"/>
        <rFont val="Calibri"/>
        <family val="2"/>
        <charset val="204"/>
      </rPr>
      <t>лиц, ответственных за эксплуатацию зданий и сооружений</t>
    </r>
  </si>
  <si>
    <t>Повышение квалификации на право выполнения газоопасных работ на опасных производственных объектах</t>
  </si>
  <si>
    <t>Слесарь по обслуживанию и ремонту механического оборудования подъемных сооружений .  Профессиональное обучение по программам профессиональной подготовки, переподготовки, повышения квалификации</t>
  </si>
  <si>
    <t>Слесарь по обслуживанию и ремонту гидравлического оборудования подъемных сооружений . Профессиональное обучение по программам профессиональной подготовки, переподготовки, повышения квалификации</t>
  </si>
  <si>
    <t>Слесарь по обслуживанию и ремонту электрического оборудования подъемных сооружений . Профессиональное обучение по программам профессиональной подготовки, переподготовки, повышения квалификации</t>
  </si>
  <si>
    <t>Машинист крана автомобильного (4 разряд). Профессиональное обучение по программе профессиональной подготовки</t>
  </si>
  <si>
    <t>Машинист крана автомобильного (4-5 разряды). Профессиональное обучение по программам переподготовки, повышения квалификации</t>
  </si>
  <si>
    <t>Сварщик ручной дуговой сварки плавящимся погрытым электродом. Профессиональное обучение по программам профессиональной подготовки, переподготовки</t>
  </si>
  <si>
    <t xml:space="preserve">13201/№ 240 </t>
  </si>
  <si>
    <t>13788/№ 992</t>
  </si>
  <si>
    <t>19854/
№ 839</t>
  </si>
  <si>
    <t xml:space="preserve">Машинист автовышки и автогидроподъемника  (4-5 разряды). Профессиональное обучение по программе переподготовки </t>
  </si>
  <si>
    <t>Электромонтер по ремонту воздушных линий электропередачи 
(5-7 разряды). Профессиональное обучение по программе повышения квалификации</t>
  </si>
  <si>
    <t>Электромонтер по ремонту и обслуживанию аппаратуры и устройств связи (4-6 разряды). Профессиональное обучение по программам переподготовки, повышения квалификации</t>
  </si>
  <si>
    <t>Оператор товарный (2 разряда). Профессиональное обучение по программам профессиональной подготовки, переподготовки, повышения квалификации</t>
  </si>
  <si>
    <t>Оператор товарный (2-6 разряды). Профессиональное обучение по программам профессиональной подготовки, переподготовки, повышения квалификации</t>
  </si>
  <si>
    <t>16085/ № 431</t>
  </si>
  <si>
    <t>13910 /№ 486</t>
  </si>
  <si>
    <t>18531 /№ 792</t>
  </si>
  <si>
    <t>18535/№ 788</t>
  </si>
  <si>
    <t>18505/№790</t>
  </si>
  <si>
    <t>18503/№790</t>
  </si>
  <si>
    <t xml:space="preserve">13929/№551
</t>
  </si>
  <si>
    <t>Электромонтер оперативно-выездной  бригады (3 разряд).
Профессиональное обучение по программе профессиональной подготовки</t>
  </si>
  <si>
    <t>19831/
№1278</t>
  </si>
  <si>
    <t>19869/
№1193</t>
  </si>
  <si>
    <t>13775 / №535</t>
  </si>
  <si>
    <t>13775/ №535</t>
  </si>
  <si>
    <t>13785/№551</t>
  </si>
  <si>
    <t>13971/№ 551</t>
  </si>
  <si>
    <r>
      <t xml:space="preserve">Повышение квалификации (специальная подготовка) </t>
    </r>
    <r>
      <rPr>
        <sz val="10"/>
        <color indexed="8"/>
        <rFont val="Calibri"/>
        <family val="2"/>
        <charset val="204"/>
      </rPr>
      <t>работников организаций, использующих криогенные жидкости</t>
    </r>
  </si>
  <si>
    <t>А.1.
Б.1.8.</t>
  </si>
  <si>
    <t>Повышение квалификации (предаттестационная подготовка) руководителей, членов аттестационных комиссий и специалистов организаций, эксплуатирующих опасные производственные объекты складов нефти и нефтепродуктов</t>
  </si>
  <si>
    <t>Повышение квалификации (специальная подготовка) работников строительно-монтажных и других подрядных организаций, осуществляющих работы на территории или в контролируемой зоне газоопасных объектов</t>
  </si>
  <si>
    <t>3.3. Нефтяная и газовая промышленность (область аттестации Б.2.)</t>
  </si>
  <si>
    <t>3.4. Объекты газораспределения и газопотребления (область аттестации Б.7.)</t>
  </si>
  <si>
    <t>3.5. Оборудование, работающее под избыточным давлением (область аттестации Б.8.)</t>
  </si>
  <si>
    <t>3.5.1 Паровые и водогрейные котлы, трубопроводы пара и горячей воды</t>
  </si>
  <si>
    <t>3.5.2. Сосуды, работающие под давлением; баллоны</t>
  </si>
  <si>
    <t>3.5.3. Оборудование, работающее под избыточным давлением (общее)</t>
  </si>
  <si>
    <t>3.5.4. Электрические котлы</t>
  </si>
  <si>
    <t xml:space="preserve">3.6. Подъемные сооружения (область аттестации - Б.9.) </t>
  </si>
  <si>
    <t>3.6.1. Грузоподъемные краны</t>
  </si>
  <si>
    <t>3.6.2. Подъемники и вышки</t>
  </si>
  <si>
    <t>3.6.3. Подъемные сооружения (общее)</t>
  </si>
  <si>
    <t>3.7. Транспортирование опасных веществ (область аттестации Б.10.)</t>
  </si>
  <si>
    <t>3.8. Электроустановки потребителей (область аттестации Г.1.)</t>
  </si>
  <si>
    <t>3.9. Тепловые энергоустановки и тепловые сети (область аттестации - Г.2.)</t>
  </si>
  <si>
    <t>3.10. Эксплуатация электрических сетей (область аттестации - Г.3.)</t>
  </si>
  <si>
    <t>3.11. Гидротехнические сооружения (область аттестации - Д)</t>
  </si>
  <si>
    <t>3.12. Здания и сооружения</t>
  </si>
  <si>
    <t>3.13. Электротехнический персонал</t>
  </si>
  <si>
    <t>повтор (см.п. 74)</t>
  </si>
  <si>
    <t>3.14. Оказание первой  помощи</t>
  </si>
  <si>
    <t>3.15. Охрана труда</t>
  </si>
  <si>
    <t>повтор (см.п. 59)</t>
  </si>
  <si>
    <t xml:space="preserve">3.16. Охрана труда при производстве работ на высоте </t>
  </si>
  <si>
    <t>11359 /
№534</t>
  </si>
  <si>
    <t>2.6. Электротехнический персонал</t>
  </si>
  <si>
    <t>2.7 . Тепловые энергоустановки</t>
  </si>
  <si>
    <t>________________А.В.Андросова</t>
  </si>
  <si>
    <t>Сварщик газовой сварки. Профессиональное обучение по программам профессиональной подготовки, переподготовки</t>
  </si>
  <si>
    <t>А/02.2 / № 14</t>
  </si>
  <si>
    <t>А/ 03.2 / № 14</t>
  </si>
  <si>
    <t>Стоимость
очного  обучения,  руб.</t>
  </si>
  <si>
    <t>Стоимость электронного обучения, руб.</t>
  </si>
  <si>
    <t>Машинист электростанции передвижной (4-6 разряды).Профессиональное обучение по программам профессиональной подготовки, переподготовки, повышения квалификации</t>
  </si>
  <si>
    <t>Повышение квалификации (специальная подготовка) работников организаци электроэнергетики, ответственных за оргнизацию безопасной эксплуатации резервных источников снабжения электрической энергией (РИСЭ)</t>
  </si>
  <si>
    <t>А.1.
Б.1.11.</t>
  </si>
  <si>
    <t>Повышение квалификации (предаттестационная подготовка) руководителей, членов аттестационных комиссий и специалистов организаций, осуществляющих проектирование химически опасных производственных объектов</t>
  </si>
  <si>
    <t>Повышение квалификации (предаттестационная подготовка) руководителей, членов аттестационных комиссий и  специалистов организаций, эксплуатирующих  химически опасные производственные объекты (на выбор: объекты нефтехимии, хлорные объекты, аммиачные холодильные установки, стационарные компрессорные установки, воздухопроводы и газопроводы)</t>
  </si>
  <si>
    <r>
      <t xml:space="preserve">Повышение квалификации (предэкзаменационная подготовка) </t>
    </r>
    <r>
      <rPr>
        <sz val="10"/>
        <color theme="1"/>
        <rFont val="Calibri"/>
        <family val="2"/>
        <charset val="204"/>
      </rPr>
      <t>начальников подразделений по техническому аудиту систем учета электроэнергии</t>
    </r>
  </si>
  <si>
    <t>Повышение квалификации специалистов по техническому аудиту систем учета электроэнергии</t>
  </si>
  <si>
    <t>Повышение квалифиации работников организаций электроэнергетики, ответственных за организацию безопасной эсплуататции источников снабжения электрической энергией (РИСЭ)</t>
  </si>
  <si>
    <t>VII. Экологическая безопасность</t>
  </si>
  <si>
    <t>VIII. Прочее</t>
  </si>
  <si>
    <t>№ 1193</t>
  </si>
  <si>
    <t>Перечень и стоимость образовательных  услуг
 в ЧУ ДПО "Чувашский учебно-курсовой комбинат" 
 на 2020 ( с 01.07.2020 г.) - 2021 г.г.</t>
  </si>
  <si>
    <t>"01" 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</si>
</sst>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4" tint="-0.49998474074526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i/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4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1" fontId="3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0" fillId="0" borderId="1" xfId="0" applyBorder="1"/>
    <xf numFmtId="0" fontId="0" fillId="2" borderId="0" xfId="0" applyFill="1"/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/>
    <xf numFmtId="0" fontId="3" fillId="0" borderId="1" xfId="0" applyFont="1" applyBorder="1"/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/>
    </xf>
    <xf numFmtId="0" fontId="0" fillId="3" borderId="0" xfId="0" applyFill="1"/>
    <xf numFmtId="0" fontId="0" fillId="0" borderId="0" xfId="0" applyBorder="1"/>
    <xf numFmtId="0" fontId="10" fillId="3" borderId="0" xfId="0" applyFont="1" applyFill="1"/>
    <xf numFmtId="0" fontId="4" fillId="3" borderId="1" xfId="0" applyFont="1" applyFill="1" applyBorder="1" applyAlignment="1">
      <alignment horizontal="right" vertical="top" wrapText="1"/>
    </xf>
    <xf numFmtId="14" fontId="0" fillId="0" borderId="0" xfId="0" applyNumberFormat="1"/>
    <xf numFmtId="0" fontId="0" fillId="0" borderId="1" xfId="0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59267</xdr:colOff>
      <xdr:row>0</xdr:row>
      <xdr:rowOff>0</xdr:rowOff>
    </xdr:from>
    <xdr:to>
      <xdr:col>2</xdr:col>
      <xdr:colOff>3476625</xdr:colOff>
      <xdr:row>4</xdr:row>
      <xdr:rowOff>11853</xdr:rowOff>
    </xdr:to>
    <xdr:pic>
      <xdr:nvPicPr>
        <xdr:cNvPr id="2" name="Рисунок 1" descr="C:\Documents and Settings\Admin\Рабочий стол\Новые логотипы\НОУ  - логотип С РАМКОЙ И БЕЗ.jpg"/>
        <xdr:cNvPicPr/>
      </xdr:nvPicPr>
      <xdr:blipFill>
        <a:blip xmlns:r="http://schemas.openxmlformats.org/officeDocument/2006/relationships" r:embed="rId1" cstate="print"/>
        <a:srcRect l="9923" t="17572" r="9737" b="55979"/>
        <a:stretch>
          <a:fillRect/>
        </a:stretch>
      </xdr:blipFill>
      <xdr:spPr bwMode="auto">
        <a:xfrm>
          <a:off x="59267" y="0"/>
          <a:ext cx="4775623" cy="11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89"/>
  <sheetViews>
    <sheetView tabSelected="1" view="pageBreakPreview" topLeftCell="A223" zoomScaleNormal="100" zoomScaleSheetLayoutView="100" zoomScalePageLayoutView="120" workbookViewId="0">
      <selection activeCell="C229" sqref="C229"/>
    </sheetView>
  </sheetViews>
  <sheetFormatPr defaultRowHeight="15" x14ac:dyDescent="0.25"/>
  <cols>
    <col min="1" max="1" width="7.140625" customWidth="1"/>
    <col min="2" max="2" width="11.7109375" customWidth="1"/>
    <col min="3" max="3" width="61" customWidth="1"/>
    <col min="4" max="4" width="10.140625" bestFit="1" customWidth="1"/>
    <col min="5" max="5" width="9.7109375" customWidth="1"/>
    <col min="6" max="6" width="10.28515625" customWidth="1"/>
    <col min="7" max="7" width="10.85546875" customWidth="1"/>
    <col min="8" max="8" width="9.140625" style="40"/>
  </cols>
  <sheetData>
    <row r="1" spans="1:8" x14ac:dyDescent="0.25">
      <c r="A1" s="50"/>
      <c r="B1" s="50"/>
      <c r="C1" s="50"/>
      <c r="D1" s="46"/>
      <c r="E1" s="51" t="s">
        <v>0</v>
      </c>
      <c r="F1" s="51"/>
      <c r="G1" s="51"/>
    </row>
    <row r="2" spans="1:8" ht="32.450000000000003" customHeight="1" x14ac:dyDescent="0.25">
      <c r="A2" s="50"/>
      <c r="B2" s="50"/>
      <c r="C2" s="50"/>
      <c r="D2" s="46"/>
      <c r="E2" s="52" t="s">
        <v>1</v>
      </c>
      <c r="F2" s="52"/>
      <c r="G2" s="52"/>
    </row>
    <row r="3" spans="1:8" ht="19.899999999999999" customHeight="1" x14ac:dyDescent="0.25">
      <c r="A3" s="50"/>
      <c r="B3" s="50"/>
      <c r="C3" s="50"/>
      <c r="D3" s="46"/>
      <c r="E3" s="51" t="s">
        <v>290</v>
      </c>
      <c r="F3" s="51"/>
      <c r="G3" s="51"/>
    </row>
    <row r="4" spans="1:8" ht="19.149999999999999" customHeight="1" x14ac:dyDescent="0.25">
      <c r="A4" s="53"/>
      <c r="B4" s="53"/>
      <c r="C4" s="53"/>
      <c r="D4" s="46"/>
      <c r="E4" s="52" t="s">
        <v>308</v>
      </c>
      <c r="F4" s="52"/>
      <c r="G4" s="52"/>
    </row>
    <row r="5" spans="1:8" x14ac:dyDescent="0.25">
      <c r="A5" s="54" t="s">
        <v>307</v>
      </c>
      <c r="B5" s="54"/>
      <c r="C5" s="54"/>
      <c r="D5" s="54"/>
      <c r="E5" s="54"/>
      <c r="F5" s="54"/>
      <c r="G5" s="54"/>
    </row>
    <row r="6" spans="1:8" x14ac:dyDescent="0.25">
      <c r="A6" s="54"/>
      <c r="B6" s="54"/>
      <c r="C6" s="54"/>
      <c r="D6" s="54"/>
      <c r="E6" s="54"/>
      <c r="F6" s="54"/>
      <c r="G6" s="54"/>
    </row>
    <row r="7" spans="1:8" ht="37.9" customHeight="1" x14ac:dyDescent="0.25">
      <c r="A7" s="54"/>
      <c r="B7" s="54"/>
      <c r="C7" s="54"/>
      <c r="D7" s="54"/>
      <c r="E7" s="54"/>
      <c r="F7" s="54"/>
      <c r="G7" s="54"/>
    </row>
    <row r="8" spans="1:8" ht="15" customHeight="1" x14ac:dyDescent="0.25">
      <c r="A8" s="48" t="s">
        <v>2</v>
      </c>
      <c r="B8" s="48" t="s">
        <v>195</v>
      </c>
      <c r="C8" s="49" t="s">
        <v>3</v>
      </c>
      <c r="D8" s="48" t="s">
        <v>4</v>
      </c>
      <c r="E8" s="49"/>
      <c r="F8" s="49"/>
      <c r="G8" s="48" t="s">
        <v>294</v>
      </c>
      <c r="H8" s="47" t="s">
        <v>295</v>
      </c>
    </row>
    <row r="9" spans="1:8" ht="51.75" customHeight="1" x14ac:dyDescent="0.25">
      <c r="A9" s="49"/>
      <c r="B9" s="49"/>
      <c r="C9" s="49"/>
      <c r="D9" s="45" t="s">
        <v>5</v>
      </c>
      <c r="E9" s="45" t="s">
        <v>6</v>
      </c>
      <c r="F9" s="45" t="s">
        <v>7</v>
      </c>
      <c r="G9" s="48"/>
      <c r="H9" s="47"/>
    </row>
    <row r="10" spans="1:8" ht="25.9" customHeight="1" x14ac:dyDescent="0.25">
      <c r="A10" s="48" t="s">
        <v>8</v>
      </c>
      <c r="B10" s="48"/>
      <c r="C10" s="48"/>
      <c r="D10" s="48"/>
      <c r="E10" s="48"/>
      <c r="F10" s="48"/>
      <c r="G10" s="48"/>
      <c r="H10" s="48"/>
    </row>
    <row r="11" spans="1:8" x14ac:dyDescent="0.25">
      <c r="A11" s="49" t="s">
        <v>9</v>
      </c>
      <c r="B11" s="49"/>
      <c r="C11" s="49"/>
      <c r="D11" s="49"/>
      <c r="E11" s="49"/>
      <c r="F11" s="49"/>
      <c r="G11" s="49"/>
      <c r="H11" s="49"/>
    </row>
    <row r="12" spans="1:8" ht="26.25" x14ac:dyDescent="0.25">
      <c r="A12" s="1">
        <v>1</v>
      </c>
      <c r="B12" s="9" t="s">
        <v>287</v>
      </c>
      <c r="C12" s="55" t="s">
        <v>10</v>
      </c>
      <c r="D12" s="1">
        <v>80</v>
      </c>
      <c r="E12" s="1">
        <v>80</v>
      </c>
      <c r="F12" s="1">
        <v>160</v>
      </c>
      <c r="G12" s="3">
        <f>D12*87.5</f>
        <v>7000</v>
      </c>
      <c r="H12" s="41"/>
    </row>
    <row r="13" spans="1:8" ht="25.5" x14ac:dyDescent="0.25">
      <c r="A13" s="56">
        <v>2</v>
      </c>
      <c r="B13" s="1">
        <v>13098</v>
      </c>
      <c r="C13" s="4" t="s">
        <v>11</v>
      </c>
      <c r="D13" s="1">
        <v>80</v>
      </c>
      <c r="E13" s="1">
        <v>120</v>
      </c>
      <c r="F13" s="1">
        <f t="shared" ref="F13:F46" si="0">D13+E13</f>
        <v>200</v>
      </c>
      <c r="G13" s="3">
        <f>D13*87.5</f>
        <v>7000</v>
      </c>
      <c r="H13" s="41"/>
    </row>
    <row r="14" spans="1:8" ht="25.5" x14ac:dyDescent="0.25">
      <c r="A14" s="56"/>
      <c r="B14" s="1">
        <v>13098</v>
      </c>
      <c r="C14" s="4" t="s">
        <v>12</v>
      </c>
      <c r="D14" s="1">
        <v>40</v>
      </c>
      <c r="E14" s="1">
        <v>80</v>
      </c>
      <c r="F14" s="1">
        <f t="shared" si="0"/>
        <v>120</v>
      </c>
      <c r="G14" s="3">
        <f t="shared" ref="G14:G46" si="1">D14*87.5</f>
        <v>3500</v>
      </c>
      <c r="H14" s="41"/>
    </row>
    <row r="15" spans="1:8" ht="38.25" x14ac:dyDescent="0.25">
      <c r="A15" s="56">
        <v>3</v>
      </c>
      <c r="B15" s="9" t="s">
        <v>254</v>
      </c>
      <c r="C15" s="4" t="s">
        <v>253</v>
      </c>
      <c r="D15" s="1">
        <v>152</v>
      </c>
      <c r="E15" s="1">
        <v>200</v>
      </c>
      <c r="F15" s="1">
        <f>D15+E15</f>
        <v>352</v>
      </c>
      <c r="G15" s="3">
        <f t="shared" si="1"/>
        <v>13300</v>
      </c>
      <c r="H15" s="41"/>
    </row>
    <row r="16" spans="1:8" ht="38.25" x14ac:dyDescent="0.25">
      <c r="A16" s="56"/>
      <c r="B16" s="9" t="s">
        <v>254</v>
      </c>
      <c r="C16" s="4" t="s">
        <v>13</v>
      </c>
      <c r="D16" s="1">
        <v>80</v>
      </c>
      <c r="E16" s="1">
        <v>120</v>
      </c>
      <c r="F16" s="1">
        <f>D16+E16</f>
        <v>200</v>
      </c>
      <c r="G16" s="3">
        <f t="shared" si="1"/>
        <v>7000</v>
      </c>
      <c r="H16" s="41"/>
    </row>
    <row r="17" spans="1:8" ht="38.25" x14ac:dyDescent="0.25">
      <c r="A17" s="56">
        <v>4</v>
      </c>
      <c r="B17" s="1">
        <v>19834</v>
      </c>
      <c r="C17" s="4" t="s">
        <v>14</v>
      </c>
      <c r="D17" s="1">
        <v>152</v>
      </c>
      <c r="E17" s="1">
        <v>200</v>
      </c>
      <c r="F17" s="1">
        <f t="shared" si="0"/>
        <v>352</v>
      </c>
      <c r="G17" s="3">
        <f t="shared" si="1"/>
        <v>13300</v>
      </c>
      <c r="H17" s="41"/>
    </row>
    <row r="18" spans="1:8" ht="38.25" x14ac:dyDescent="0.25">
      <c r="A18" s="56"/>
      <c r="B18" s="1">
        <v>19834</v>
      </c>
      <c r="C18" s="4" t="s">
        <v>15</v>
      </c>
      <c r="D18" s="1">
        <v>80</v>
      </c>
      <c r="E18" s="1">
        <v>120</v>
      </c>
      <c r="F18" s="1">
        <f t="shared" si="0"/>
        <v>200</v>
      </c>
      <c r="G18" s="3">
        <f t="shared" si="1"/>
        <v>7000</v>
      </c>
      <c r="H18" s="41"/>
    </row>
    <row r="19" spans="1:8" ht="38.25" x14ac:dyDescent="0.25">
      <c r="A19" s="56">
        <v>5</v>
      </c>
      <c r="B19" s="9" t="s">
        <v>196</v>
      </c>
      <c r="C19" s="4" t="s">
        <v>194</v>
      </c>
      <c r="D19" s="1">
        <v>152</v>
      </c>
      <c r="E19" s="1">
        <v>200</v>
      </c>
      <c r="F19" s="1">
        <f t="shared" si="0"/>
        <v>352</v>
      </c>
      <c r="G19" s="3">
        <f t="shared" si="1"/>
        <v>13300</v>
      </c>
      <c r="H19" s="41"/>
    </row>
    <row r="20" spans="1:8" ht="25.5" x14ac:dyDescent="0.25">
      <c r="A20" s="56"/>
      <c r="B20" s="9" t="s">
        <v>196</v>
      </c>
      <c r="C20" s="4" t="s">
        <v>197</v>
      </c>
      <c r="D20" s="1">
        <v>80</v>
      </c>
      <c r="E20" s="1">
        <v>120</v>
      </c>
      <c r="F20" s="1">
        <f>D20+E20</f>
        <v>200</v>
      </c>
      <c r="G20" s="3">
        <f t="shared" si="1"/>
        <v>7000</v>
      </c>
      <c r="H20" s="41"/>
    </row>
    <row r="21" spans="1:8" ht="25.5" x14ac:dyDescent="0.25">
      <c r="A21" s="56"/>
      <c r="B21" s="9" t="s">
        <v>196</v>
      </c>
      <c r="C21" s="4" t="s">
        <v>198</v>
      </c>
      <c r="D21" s="1">
        <v>80</v>
      </c>
      <c r="E21" s="1">
        <v>120</v>
      </c>
      <c r="F21" s="1">
        <f>D21+E21</f>
        <v>200</v>
      </c>
      <c r="G21" s="3">
        <f t="shared" si="1"/>
        <v>7000</v>
      </c>
      <c r="H21" s="41"/>
    </row>
    <row r="22" spans="1:8" ht="38.25" x14ac:dyDescent="0.25">
      <c r="A22" s="56">
        <v>6</v>
      </c>
      <c r="B22" s="9" t="s">
        <v>199</v>
      </c>
      <c r="C22" s="4" t="s">
        <v>16</v>
      </c>
      <c r="D22" s="1">
        <v>152</v>
      </c>
      <c r="E22" s="1">
        <v>200</v>
      </c>
      <c r="F22" s="1">
        <f t="shared" si="0"/>
        <v>352</v>
      </c>
      <c r="G22" s="3">
        <f t="shared" si="1"/>
        <v>13300</v>
      </c>
      <c r="H22" s="41"/>
    </row>
    <row r="23" spans="1:8" ht="38.25" x14ac:dyDescent="0.25">
      <c r="A23" s="56"/>
      <c r="B23" s="9" t="s">
        <v>199</v>
      </c>
      <c r="C23" s="4" t="s">
        <v>200</v>
      </c>
      <c r="D23" s="1">
        <v>80</v>
      </c>
      <c r="E23" s="1">
        <v>120</v>
      </c>
      <c r="F23" s="1">
        <f t="shared" si="0"/>
        <v>200</v>
      </c>
      <c r="G23" s="3">
        <f t="shared" si="1"/>
        <v>7000</v>
      </c>
      <c r="H23" s="41"/>
    </row>
    <row r="24" spans="1:8" ht="38.25" x14ac:dyDescent="0.25">
      <c r="A24" s="56"/>
      <c r="B24" s="9" t="s">
        <v>199</v>
      </c>
      <c r="C24" s="4" t="s">
        <v>201</v>
      </c>
      <c r="D24" s="1">
        <v>80</v>
      </c>
      <c r="E24" s="1">
        <v>120</v>
      </c>
      <c r="F24" s="1">
        <f>D24+E24</f>
        <v>200</v>
      </c>
      <c r="G24" s="3">
        <f>D24*87.5</f>
        <v>7000</v>
      </c>
      <c r="H24" s="41"/>
    </row>
    <row r="25" spans="1:8" ht="51" x14ac:dyDescent="0.25">
      <c r="A25" s="2">
        <v>7</v>
      </c>
      <c r="B25" s="9">
        <v>14413</v>
      </c>
      <c r="C25" s="4" t="s">
        <v>296</v>
      </c>
      <c r="D25" s="1">
        <v>80</v>
      </c>
      <c r="E25" s="1">
        <v>120</v>
      </c>
      <c r="F25" s="1">
        <f t="shared" si="0"/>
        <v>200</v>
      </c>
      <c r="G25" s="3">
        <f t="shared" si="1"/>
        <v>7000</v>
      </c>
      <c r="H25" s="41"/>
    </row>
    <row r="26" spans="1:8" ht="38.25" x14ac:dyDescent="0.25">
      <c r="A26" s="56">
        <v>8</v>
      </c>
      <c r="B26" s="9" t="s">
        <v>240</v>
      </c>
      <c r="C26" s="4" t="s">
        <v>211</v>
      </c>
      <c r="D26" s="1">
        <v>160</v>
      </c>
      <c r="E26" s="1">
        <v>200</v>
      </c>
      <c r="F26" s="1">
        <f t="shared" si="0"/>
        <v>360</v>
      </c>
      <c r="G26" s="3">
        <f t="shared" si="1"/>
        <v>14000</v>
      </c>
      <c r="H26" s="41"/>
    </row>
    <row r="27" spans="1:8" ht="38.25" x14ac:dyDescent="0.25">
      <c r="A27" s="56"/>
      <c r="B27" s="9" t="s">
        <v>240</v>
      </c>
      <c r="C27" s="4" t="s">
        <v>212</v>
      </c>
      <c r="D27" s="1">
        <v>80</v>
      </c>
      <c r="E27" s="1">
        <v>120</v>
      </c>
      <c r="F27" s="1">
        <f t="shared" si="0"/>
        <v>200</v>
      </c>
      <c r="G27" s="3">
        <f t="shared" si="1"/>
        <v>7000</v>
      </c>
      <c r="H27" s="41"/>
    </row>
    <row r="28" spans="1:8" ht="38.25" x14ac:dyDescent="0.25">
      <c r="A28" s="56"/>
      <c r="B28" s="9" t="s">
        <v>240</v>
      </c>
      <c r="C28" s="4" t="s">
        <v>213</v>
      </c>
      <c r="D28" s="1">
        <v>80</v>
      </c>
      <c r="E28" s="1">
        <v>120</v>
      </c>
      <c r="F28" s="1">
        <f>D28+E28</f>
        <v>200</v>
      </c>
      <c r="G28" s="3">
        <f>D28*87.5</f>
        <v>7000</v>
      </c>
      <c r="H28" s="41"/>
    </row>
    <row r="29" spans="1:8" ht="38.25" x14ac:dyDescent="0.25">
      <c r="A29" s="56">
        <v>9</v>
      </c>
      <c r="B29" s="9" t="s">
        <v>202</v>
      </c>
      <c r="C29" s="4" t="s">
        <v>203</v>
      </c>
      <c r="D29" s="1">
        <v>152</v>
      </c>
      <c r="E29" s="1">
        <v>200</v>
      </c>
      <c r="F29" s="1">
        <f t="shared" si="0"/>
        <v>352</v>
      </c>
      <c r="G29" s="3">
        <f t="shared" si="1"/>
        <v>13300</v>
      </c>
      <c r="H29" s="41"/>
    </row>
    <row r="30" spans="1:8" ht="38.25" x14ac:dyDescent="0.25">
      <c r="A30" s="56"/>
      <c r="B30" s="9" t="s">
        <v>202</v>
      </c>
      <c r="C30" s="4" t="s">
        <v>204</v>
      </c>
      <c r="D30" s="1">
        <v>80</v>
      </c>
      <c r="E30" s="1">
        <v>120</v>
      </c>
      <c r="F30" s="1">
        <f t="shared" si="0"/>
        <v>200</v>
      </c>
      <c r="G30" s="3">
        <f t="shared" si="1"/>
        <v>7000</v>
      </c>
      <c r="H30" s="41"/>
    </row>
    <row r="31" spans="1:8" ht="38.25" x14ac:dyDescent="0.25">
      <c r="A31" s="56"/>
      <c r="B31" s="9" t="s">
        <v>202</v>
      </c>
      <c r="C31" s="4" t="s">
        <v>242</v>
      </c>
      <c r="D31" s="1">
        <v>80</v>
      </c>
      <c r="E31" s="1">
        <v>120</v>
      </c>
      <c r="F31" s="1">
        <f>D31+E31</f>
        <v>200</v>
      </c>
      <c r="G31" s="3">
        <f>D31*87.5</f>
        <v>7000</v>
      </c>
      <c r="H31" s="41"/>
    </row>
    <row r="32" spans="1:8" ht="38.25" x14ac:dyDescent="0.25">
      <c r="A32" s="56">
        <v>10</v>
      </c>
      <c r="B32" s="9" t="s">
        <v>205</v>
      </c>
      <c r="C32" s="4" t="s">
        <v>17</v>
      </c>
      <c r="D32" s="1">
        <v>152</v>
      </c>
      <c r="E32" s="1">
        <v>200</v>
      </c>
      <c r="F32" s="1">
        <f t="shared" si="0"/>
        <v>352</v>
      </c>
      <c r="G32" s="3">
        <f t="shared" si="1"/>
        <v>13300</v>
      </c>
      <c r="H32" s="41"/>
    </row>
    <row r="33" spans="1:8" ht="25.5" x14ac:dyDescent="0.25">
      <c r="A33" s="56"/>
      <c r="B33" s="9" t="s">
        <v>205</v>
      </c>
      <c r="C33" s="4" t="s">
        <v>206</v>
      </c>
      <c r="D33" s="1">
        <v>80</v>
      </c>
      <c r="E33" s="1">
        <v>120</v>
      </c>
      <c r="F33" s="1">
        <f t="shared" si="0"/>
        <v>200</v>
      </c>
      <c r="G33" s="3">
        <f t="shared" si="1"/>
        <v>7000</v>
      </c>
      <c r="H33" s="41"/>
    </row>
    <row r="34" spans="1:8" ht="25.5" x14ac:dyDescent="0.25">
      <c r="A34" s="56"/>
      <c r="B34" s="9" t="s">
        <v>205</v>
      </c>
      <c r="C34" s="4" t="s">
        <v>207</v>
      </c>
      <c r="D34" s="1">
        <v>80</v>
      </c>
      <c r="E34" s="1">
        <v>120</v>
      </c>
      <c r="F34" s="1">
        <f>D34+E34</f>
        <v>200</v>
      </c>
      <c r="G34" s="3">
        <f>D34*87.5</f>
        <v>7000</v>
      </c>
      <c r="H34" s="41"/>
    </row>
    <row r="35" spans="1:8" ht="38.25" x14ac:dyDescent="0.25">
      <c r="A35" s="56">
        <v>11</v>
      </c>
      <c r="B35" s="9" t="s">
        <v>208</v>
      </c>
      <c r="C35" s="4" t="s">
        <v>209</v>
      </c>
      <c r="D35" s="1">
        <v>152</v>
      </c>
      <c r="E35" s="1">
        <v>200</v>
      </c>
      <c r="F35" s="1">
        <f t="shared" si="0"/>
        <v>352</v>
      </c>
      <c r="G35" s="3">
        <f t="shared" si="1"/>
        <v>13300</v>
      </c>
      <c r="H35" s="41"/>
    </row>
    <row r="36" spans="1:8" ht="38.25" x14ac:dyDescent="0.25">
      <c r="A36" s="56"/>
      <c r="B36" s="9" t="s">
        <v>208</v>
      </c>
      <c r="C36" s="4" t="s">
        <v>210</v>
      </c>
      <c r="D36" s="1">
        <v>80</v>
      </c>
      <c r="E36" s="1">
        <v>120</v>
      </c>
      <c r="F36" s="1">
        <f t="shared" si="0"/>
        <v>200</v>
      </c>
      <c r="G36" s="3">
        <f t="shared" si="1"/>
        <v>7000</v>
      </c>
      <c r="H36" s="41"/>
    </row>
    <row r="37" spans="1:8" ht="38.25" x14ac:dyDescent="0.25">
      <c r="A37" s="56"/>
      <c r="B37" s="9" t="s">
        <v>208</v>
      </c>
      <c r="C37" s="4" t="s">
        <v>243</v>
      </c>
      <c r="D37" s="1">
        <v>80</v>
      </c>
      <c r="E37" s="1">
        <v>120</v>
      </c>
      <c r="F37" s="1">
        <f>D37+E37</f>
        <v>200</v>
      </c>
      <c r="G37" s="3">
        <f>D37*87.5</f>
        <v>7000</v>
      </c>
      <c r="H37" s="41"/>
    </row>
    <row r="38" spans="1:8" ht="38.25" x14ac:dyDescent="0.25">
      <c r="A38" s="56">
        <v>12</v>
      </c>
      <c r="B38" s="1">
        <v>19861</v>
      </c>
      <c r="C38" s="4" t="s">
        <v>18</v>
      </c>
      <c r="D38" s="1">
        <v>152</v>
      </c>
      <c r="E38" s="1">
        <v>200</v>
      </c>
      <c r="F38" s="1">
        <f t="shared" si="0"/>
        <v>352</v>
      </c>
      <c r="G38" s="3">
        <f t="shared" si="1"/>
        <v>13300</v>
      </c>
      <c r="H38" s="41"/>
    </row>
    <row r="39" spans="1:8" ht="38.25" x14ac:dyDescent="0.25">
      <c r="A39" s="56"/>
      <c r="B39" s="1">
        <v>19861</v>
      </c>
      <c r="C39" s="4" t="s">
        <v>19</v>
      </c>
      <c r="D39" s="1">
        <v>80</v>
      </c>
      <c r="E39" s="1">
        <v>120</v>
      </c>
      <c r="F39" s="1">
        <f>D39+E39</f>
        <v>200</v>
      </c>
      <c r="G39" s="3">
        <f t="shared" si="1"/>
        <v>7000</v>
      </c>
      <c r="H39" s="41">
        <v>7000</v>
      </c>
    </row>
    <row r="40" spans="1:8" ht="38.25" x14ac:dyDescent="0.25">
      <c r="A40" s="56">
        <v>13</v>
      </c>
      <c r="B40" s="9" t="s">
        <v>214</v>
      </c>
      <c r="C40" s="4" t="s">
        <v>215</v>
      </c>
      <c r="D40" s="1">
        <v>152</v>
      </c>
      <c r="E40" s="1">
        <v>200</v>
      </c>
      <c r="F40" s="1">
        <f t="shared" si="0"/>
        <v>352</v>
      </c>
      <c r="G40" s="3">
        <f t="shared" si="1"/>
        <v>13300</v>
      </c>
      <c r="H40" s="41"/>
    </row>
    <row r="41" spans="1:8" ht="38.25" x14ac:dyDescent="0.25">
      <c r="A41" s="56"/>
      <c r="B41" s="9" t="s">
        <v>214</v>
      </c>
      <c r="C41" s="4" t="s">
        <v>216</v>
      </c>
      <c r="D41" s="1">
        <v>80</v>
      </c>
      <c r="E41" s="1">
        <v>120</v>
      </c>
      <c r="F41" s="1">
        <f t="shared" si="0"/>
        <v>200</v>
      </c>
      <c r="G41" s="3">
        <f t="shared" si="1"/>
        <v>7000</v>
      </c>
      <c r="H41" s="41">
        <v>7000</v>
      </c>
    </row>
    <row r="42" spans="1:8" ht="38.25" x14ac:dyDescent="0.25">
      <c r="A42" s="56"/>
      <c r="B42" s="9" t="s">
        <v>214</v>
      </c>
      <c r="C42" s="4" t="s">
        <v>217</v>
      </c>
      <c r="D42" s="1">
        <v>80</v>
      </c>
      <c r="E42" s="1">
        <v>120</v>
      </c>
      <c r="F42" s="1">
        <f>D42+E42</f>
        <v>200</v>
      </c>
      <c r="G42" s="3">
        <f>D42*87.5</f>
        <v>7000</v>
      </c>
      <c r="H42" s="41"/>
    </row>
    <row r="43" spans="1:8" ht="38.25" x14ac:dyDescent="0.25">
      <c r="A43" s="56">
        <v>14</v>
      </c>
      <c r="B43" s="9" t="s">
        <v>255</v>
      </c>
      <c r="C43" s="4" t="s">
        <v>20</v>
      </c>
      <c r="D43" s="1">
        <v>152</v>
      </c>
      <c r="E43" s="1">
        <v>200</v>
      </c>
      <c r="F43" s="1">
        <f>D43+E43</f>
        <v>352</v>
      </c>
      <c r="G43" s="3">
        <f t="shared" si="1"/>
        <v>13300</v>
      </c>
      <c r="H43" s="41"/>
    </row>
    <row r="44" spans="1:8" ht="38.25" x14ac:dyDescent="0.25">
      <c r="A44" s="56"/>
      <c r="B44" s="9" t="s">
        <v>255</v>
      </c>
      <c r="C44" s="4" t="s">
        <v>21</v>
      </c>
      <c r="D44" s="1">
        <v>80</v>
      </c>
      <c r="E44" s="1">
        <v>120</v>
      </c>
      <c r="F44" s="1">
        <f t="shared" si="0"/>
        <v>200</v>
      </c>
      <c r="G44" s="3">
        <f t="shared" si="1"/>
        <v>7000</v>
      </c>
      <c r="H44" s="41"/>
    </row>
    <row r="45" spans="1:8" ht="38.25" x14ac:dyDescent="0.25">
      <c r="A45" s="56">
        <v>15</v>
      </c>
      <c r="B45" s="9" t="s">
        <v>218</v>
      </c>
      <c r="C45" s="5" t="s">
        <v>219</v>
      </c>
      <c r="D45" s="2">
        <v>152</v>
      </c>
      <c r="E45" s="2">
        <v>200</v>
      </c>
      <c r="F45" s="2">
        <f t="shared" si="0"/>
        <v>352</v>
      </c>
      <c r="G45" s="32">
        <f t="shared" si="1"/>
        <v>13300</v>
      </c>
      <c r="H45" s="41"/>
    </row>
    <row r="46" spans="1:8" ht="38.25" x14ac:dyDescent="0.25">
      <c r="A46" s="56"/>
      <c r="B46" s="9" t="s">
        <v>218</v>
      </c>
      <c r="C46" s="5" t="s">
        <v>220</v>
      </c>
      <c r="D46" s="2">
        <v>80</v>
      </c>
      <c r="E46" s="2">
        <v>120</v>
      </c>
      <c r="F46" s="2">
        <f t="shared" si="0"/>
        <v>200</v>
      </c>
      <c r="G46" s="32">
        <f t="shared" si="1"/>
        <v>7000</v>
      </c>
      <c r="H46" s="41">
        <v>7000</v>
      </c>
    </row>
    <row r="47" spans="1:8" ht="38.25" x14ac:dyDescent="0.25">
      <c r="A47" s="56"/>
      <c r="B47" s="9" t="s">
        <v>218</v>
      </c>
      <c r="C47" s="5" t="s">
        <v>221</v>
      </c>
      <c r="D47" s="2">
        <v>80</v>
      </c>
      <c r="E47" s="2">
        <v>120</v>
      </c>
      <c r="F47" s="2">
        <f>D47+E47</f>
        <v>200</v>
      </c>
      <c r="G47" s="32">
        <f>D47*87.5</f>
        <v>7000</v>
      </c>
      <c r="H47" s="41"/>
    </row>
    <row r="48" spans="1:8" x14ac:dyDescent="0.25">
      <c r="A48" s="49" t="s">
        <v>22</v>
      </c>
      <c r="B48" s="49"/>
      <c r="C48" s="49"/>
      <c r="D48" s="49"/>
      <c r="E48" s="49"/>
      <c r="F48" s="49"/>
      <c r="G48" s="49"/>
      <c r="H48" s="49"/>
    </row>
    <row r="49" spans="1:8" ht="38.25" x14ac:dyDescent="0.25">
      <c r="A49" s="2">
        <v>16</v>
      </c>
      <c r="B49" s="2">
        <v>10047</v>
      </c>
      <c r="C49" s="5" t="s">
        <v>23</v>
      </c>
      <c r="D49" s="2">
        <v>88</v>
      </c>
      <c r="E49" s="2">
        <v>112</v>
      </c>
      <c r="F49" s="2">
        <f t="shared" ref="F49:F101" si="2">D49+E49</f>
        <v>200</v>
      </c>
      <c r="G49" s="32">
        <f>D49*87.5</f>
        <v>7700</v>
      </c>
      <c r="H49" s="41"/>
    </row>
    <row r="50" spans="1:8" ht="38.25" x14ac:dyDescent="0.25">
      <c r="A50" s="2">
        <v>17</v>
      </c>
      <c r="B50" s="2">
        <v>10490</v>
      </c>
      <c r="C50" s="5" t="s">
        <v>183</v>
      </c>
      <c r="D50" s="2">
        <v>112</v>
      </c>
      <c r="E50" s="2">
        <v>160</v>
      </c>
      <c r="F50" s="2">
        <f t="shared" si="2"/>
        <v>272</v>
      </c>
      <c r="G50" s="32">
        <f>D50*87.5</f>
        <v>9800</v>
      </c>
      <c r="H50" s="41"/>
    </row>
    <row r="51" spans="1:8" ht="38.25" x14ac:dyDescent="0.25">
      <c r="A51" s="2">
        <v>18</v>
      </c>
      <c r="B51" s="2">
        <v>10641</v>
      </c>
      <c r="C51" s="5" t="s">
        <v>24</v>
      </c>
      <c r="D51" s="2">
        <v>112</v>
      </c>
      <c r="E51" s="2">
        <v>160</v>
      </c>
      <c r="F51" s="2">
        <f t="shared" si="2"/>
        <v>272</v>
      </c>
      <c r="G51" s="32">
        <f t="shared" ref="G51:G101" si="3">D51*87.5</f>
        <v>9800</v>
      </c>
      <c r="H51" s="41"/>
    </row>
    <row r="52" spans="1:8" ht="38.25" x14ac:dyDescent="0.25">
      <c r="A52" s="56">
        <v>19</v>
      </c>
      <c r="B52" s="2">
        <v>11079</v>
      </c>
      <c r="C52" s="5" t="s">
        <v>25</v>
      </c>
      <c r="D52" s="2">
        <v>112</v>
      </c>
      <c r="E52" s="2">
        <v>160</v>
      </c>
      <c r="F52" s="2">
        <f t="shared" si="2"/>
        <v>272</v>
      </c>
      <c r="G52" s="32">
        <f t="shared" si="3"/>
        <v>9800</v>
      </c>
      <c r="H52" s="41"/>
    </row>
    <row r="53" spans="1:8" ht="38.25" x14ac:dyDescent="0.25">
      <c r="A53" s="56"/>
      <c r="B53" s="1">
        <v>11079</v>
      </c>
      <c r="C53" s="4" t="s">
        <v>26</v>
      </c>
      <c r="D53" s="1">
        <v>88</v>
      </c>
      <c r="E53" s="1">
        <v>112</v>
      </c>
      <c r="F53" s="1">
        <f t="shared" si="2"/>
        <v>200</v>
      </c>
      <c r="G53" s="3">
        <f t="shared" si="3"/>
        <v>7700</v>
      </c>
      <c r="H53" s="41"/>
    </row>
    <row r="54" spans="1:8" ht="51" x14ac:dyDescent="0.25">
      <c r="A54" s="1">
        <v>20</v>
      </c>
      <c r="B54" s="1" t="s">
        <v>238</v>
      </c>
      <c r="C54" s="4" t="s">
        <v>27</v>
      </c>
      <c r="D54" s="1">
        <v>48</v>
      </c>
      <c r="E54" s="1">
        <v>112</v>
      </c>
      <c r="F54" s="1">
        <f t="shared" si="2"/>
        <v>160</v>
      </c>
      <c r="G54" s="3">
        <f t="shared" si="3"/>
        <v>4200</v>
      </c>
      <c r="H54" s="41"/>
    </row>
    <row r="55" spans="1:8" ht="25.5" x14ac:dyDescent="0.25">
      <c r="A55" s="56">
        <v>21</v>
      </c>
      <c r="B55" s="1">
        <v>13321</v>
      </c>
      <c r="C55" s="4" t="s">
        <v>28</v>
      </c>
      <c r="D55" s="1">
        <v>112</v>
      </c>
      <c r="E55" s="1">
        <v>160</v>
      </c>
      <c r="F55" s="1">
        <f t="shared" si="2"/>
        <v>272</v>
      </c>
      <c r="G55" s="3">
        <f t="shared" si="3"/>
        <v>9800</v>
      </c>
      <c r="H55" s="41"/>
    </row>
    <row r="56" spans="1:8" ht="25.5" x14ac:dyDescent="0.25">
      <c r="A56" s="56"/>
      <c r="B56" s="1">
        <v>13321</v>
      </c>
      <c r="C56" s="4" t="s">
        <v>29</v>
      </c>
      <c r="D56" s="1">
        <v>88</v>
      </c>
      <c r="E56" s="1">
        <v>112</v>
      </c>
      <c r="F56" s="1">
        <f t="shared" si="2"/>
        <v>200</v>
      </c>
      <c r="G56" s="3">
        <f t="shared" si="3"/>
        <v>7700</v>
      </c>
      <c r="H56" s="41"/>
    </row>
    <row r="57" spans="1:8" ht="25.5" x14ac:dyDescent="0.25">
      <c r="A57" s="1">
        <v>22</v>
      </c>
      <c r="B57" s="9" t="s">
        <v>222</v>
      </c>
      <c r="C57" s="4" t="s">
        <v>241</v>
      </c>
      <c r="D57" s="1">
        <v>88</v>
      </c>
      <c r="E57" s="1">
        <v>80</v>
      </c>
      <c r="F57" s="1">
        <f t="shared" si="2"/>
        <v>168</v>
      </c>
      <c r="G57" s="3">
        <f t="shared" si="3"/>
        <v>7700</v>
      </c>
      <c r="H57" s="41"/>
    </row>
    <row r="58" spans="1:8" ht="51" x14ac:dyDescent="0.25">
      <c r="A58" s="1">
        <v>23</v>
      </c>
      <c r="B58" s="1">
        <v>13589</v>
      </c>
      <c r="C58" s="4" t="s">
        <v>30</v>
      </c>
      <c r="D58" s="1">
        <v>80</v>
      </c>
      <c r="E58" s="1">
        <v>80</v>
      </c>
      <c r="F58" s="1">
        <f t="shared" si="2"/>
        <v>160</v>
      </c>
      <c r="G58" s="3">
        <f t="shared" si="3"/>
        <v>7000</v>
      </c>
      <c r="H58" s="41"/>
    </row>
    <row r="59" spans="1:8" ht="25.5" x14ac:dyDescent="0.25">
      <c r="A59" s="56">
        <v>24</v>
      </c>
      <c r="B59" s="2" t="s">
        <v>256</v>
      </c>
      <c r="C59" s="4" t="s">
        <v>31</v>
      </c>
      <c r="D59" s="1">
        <v>112</v>
      </c>
      <c r="E59" s="1">
        <v>160</v>
      </c>
      <c r="F59" s="1">
        <f t="shared" si="2"/>
        <v>272</v>
      </c>
      <c r="G59" s="3">
        <f t="shared" si="3"/>
        <v>9800</v>
      </c>
      <c r="H59" s="41"/>
    </row>
    <row r="60" spans="1:8" ht="38.25" x14ac:dyDescent="0.25">
      <c r="A60" s="56"/>
      <c r="B60" s="2" t="s">
        <v>257</v>
      </c>
      <c r="C60" s="5" t="s">
        <v>32</v>
      </c>
      <c r="D60" s="1">
        <v>88</v>
      </c>
      <c r="E60" s="1">
        <v>112</v>
      </c>
      <c r="F60" s="1">
        <f t="shared" si="2"/>
        <v>200</v>
      </c>
      <c r="G60" s="3">
        <f t="shared" si="3"/>
        <v>7700</v>
      </c>
      <c r="H60" s="41"/>
    </row>
    <row r="61" spans="1:8" ht="38.25" x14ac:dyDescent="0.25">
      <c r="A61" s="1">
        <v>25</v>
      </c>
      <c r="B61" s="2" t="s">
        <v>258</v>
      </c>
      <c r="C61" s="4" t="s">
        <v>33</v>
      </c>
      <c r="D61" s="1">
        <v>112</v>
      </c>
      <c r="E61" s="1">
        <v>160</v>
      </c>
      <c r="F61" s="1">
        <f t="shared" si="2"/>
        <v>272</v>
      </c>
      <c r="G61" s="3">
        <f t="shared" si="3"/>
        <v>9800</v>
      </c>
      <c r="H61" s="41"/>
    </row>
    <row r="62" spans="1:8" ht="25.5" x14ac:dyDescent="0.25">
      <c r="A62" s="56">
        <v>26</v>
      </c>
      <c r="B62" s="1" t="s">
        <v>239</v>
      </c>
      <c r="C62" s="4" t="s">
        <v>235</v>
      </c>
      <c r="D62" s="1">
        <v>152</v>
      </c>
      <c r="E62" s="1">
        <v>200</v>
      </c>
      <c r="F62" s="1">
        <f t="shared" si="2"/>
        <v>352</v>
      </c>
      <c r="G62" s="3">
        <f t="shared" si="3"/>
        <v>13300</v>
      </c>
      <c r="H62" s="41"/>
    </row>
    <row r="63" spans="1:8" ht="25.5" x14ac:dyDescent="0.25">
      <c r="A63" s="56"/>
      <c r="B63" s="1" t="s">
        <v>239</v>
      </c>
      <c r="C63" s="4" t="s">
        <v>236</v>
      </c>
      <c r="D63" s="1">
        <v>80</v>
      </c>
      <c r="E63" s="1">
        <v>120</v>
      </c>
      <c r="F63" s="1">
        <f t="shared" si="2"/>
        <v>200</v>
      </c>
      <c r="G63" s="3">
        <f t="shared" si="3"/>
        <v>7000</v>
      </c>
      <c r="H63" s="41"/>
    </row>
    <row r="64" spans="1:8" ht="25.5" x14ac:dyDescent="0.25">
      <c r="A64" s="56">
        <v>27</v>
      </c>
      <c r="B64" s="1" t="s">
        <v>247</v>
      </c>
      <c r="C64" s="4" t="s">
        <v>34</v>
      </c>
      <c r="D64" s="1">
        <v>112</v>
      </c>
      <c r="E64" s="1">
        <v>160</v>
      </c>
      <c r="F64" s="1">
        <f t="shared" si="2"/>
        <v>272</v>
      </c>
      <c r="G64" s="3">
        <f t="shared" si="3"/>
        <v>9800</v>
      </c>
      <c r="H64" s="41"/>
    </row>
    <row r="65" spans="1:8" ht="25.5" x14ac:dyDescent="0.25">
      <c r="A65" s="56"/>
      <c r="B65" s="1" t="s">
        <v>247</v>
      </c>
      <c r="C65" s="4" t="s">
        <v>35</v>
      </c>
      <c r="D65" s="1">
        <v>88</v>
      </c>
      <c r="E65" s="1">
        <v>112</v>
      </c>
      <c r="F65" s="1">
        <f t="shared" si="2"/>
        <v>200</v>
      </c>
      <c r="G65" s="3">
        <f t="shared" si="3"/>
        <v>7700</v>
      </c>
      <c r="H65" s="41"/>
    </row>
    <row r="66" spans="1:8" ht="38.25" x14ac:dyDescent="0.25">
      <c r="A66" s="1">
        <v>28</v>
      </c>
      <c r="B66" s="1" t="s">
        <v>259</v>
      </c>
      <c r="C66" s="4" t="s">
        <v>36</v>
      </c>
      <c r="D66" s="1">
        <v>112</v>
      </c>
      <c r="E66" s="1">
        <v>160</v>
      </c>
      <c r="F66" s="1">
        <f t="shared" si="2"/>
        <v>272</v>
      </c>
      <c r="G66" s="3">
        <f t="shared" si="3"/>
        <v>9800</v>
      </c>
      <c r="H66" s="41"/>
    </row>
    <row r="67" spans="1:8" ht="38.25" x14ac:dyDescent="0.25">
      <c r="A67" s="1">
        <v>29</v>
      </c>
      <c r="B67" s="4" t="s">
        <v>252</v>
      </c>
      <c r="C67" s="4" t="s">
        <v>150</v>
      </c>
      <c r="D67" s="1">
        <v>112</v>
      </c>
      <c r="E67" s="1">
        <v>160</v>
      </c>
      <c r="F67" s="1">
        <f t="shared" si="2"/>
        <v>272</v>
      </c>
      <c r="G67" s="3">
        <f t="shared" si="3"/>
        <v>9800</v>
      </c>
      <c r="H67" s="41"/>
    </row>
    <row r="68" spans="1:8" ht="25.5" x14ac:dyDescent="0.25">
      <c r="A68" s="56">
        <v>30</v>
      </c>
      <c r="B68" s="1">
        <v>14261</v>
      </c>
      <c r="C68" s="4" t="s">
        <v>37</v>
      </c>
      <c r="D68" s="1">
        <v>112</v>
      </c>
      <c r="E68" s="1">
        <v>160</v>
      </c>
      <c r="F68" s="1">
        <f t="shared" si="2"/>
        <v>272</v>
      </c>
      <c r="G68" s="3">
        <f t="shared" si="3"/>
        <v>9800</v>
      </c>
      <c r="H68" s="41"/>
    </row>
    <row r="69" spans="1:8" ht="25.5" x14ac:dyDescent="0.25">
      <c r="A69" s="56"/>
      <c r="B69" s="1">
        <v>14261</v>
      </c>
      <c r="C69" s="4" t="s">
        <v>38</v>
      </c>
      <c r="D69" s="1">
        <v>88</v>
      </c>
      <c r="E69" s="1">
        <v>112</v>
      </c>
      <c r="F69" s="1">
        <f t="shared" si="2"/>
        <v>200</v>
      </c>
      <c r="G69" s="3">
        <f t="shared" si="3"/>
        <v>7700</v>
      </c>
      <c r="H69" s="41"/>
    </row>
    <row r="70" spans="1:8" ht="38.25" x14ac:dyDescent="0.25">
      <c r="A70" s="1">
        <v>31</v>
      </c>
      <c r="B70" s="1">
        <v>15594</v>
      </c>
      <c r="C70" s="4" t="s">
        <v>39</v>
      </c>
      <c r="D70" s="1">
        <v>88</v>
      </c>
      <c r="E70" s="1">
        <v>112</v>
      </c>
      <c r="F70" s="1">
        <f t="shared" si="2"/>
        <v>200</v>
      </c>
      <c r="G70" s="3">
        <f t="shared" si="3"/>
        <v>7700</v>
      </c>
      <c r="H70" s="41"/>
    </row>
    <row r="71" spans="1:8" ht="38.25" x14ac:dyDescent="0.25">
      <c r="A71" s="56">
        <v>32</v>
      </c>
      <c r="B71" s="1">
        <v>15643</v>
      </c>
      <c r="C71" s="4" t="s">
        <v>40</v>
      </c>
      <c r="D71" s="1">
        <v>112</v>
      </c>
      <c r="E71" s="1">
        <v>160</v>
      </c>
      <c r="F71" s="1">
        <f t="shared" si="2"/>
        <v>272</v>
      </c>
      <c r="G71" s="3">
        <f t="shared" si="3"/>
        <v>9800</v>
      </c>
      <c r="H71" s="41"/>
    </row>
    <row r="72" spans="1:8" ht="38.25" x14ac:dyDescent="0.25">
      <c r="A72" s="56"/>
      <c r="B72" s="1">
        <v>15643</v>
      </c>
      <c r="C72" s="4" t="s">
        <v>41</v>
      </c>
      <c r="D72" s="1">
        <v>88</v>
      </c>
      <c r="E72" s="1">
        <v>112</v>
      </c>
      <c r="F72" s="1">
        <f t="shared" si="2"/>
        <v>200</v>
      </c>
      <c r="G72" s="3">
        <f t="shared" si="3"/>
        <v>7700</v>
      </c>
      <c r="H72" s="41"/>
    </row>
    <row r="73" spans="1:8" ht="38.25" x14ac:dyDescent="0.25">
      <c r="A73" s="56">
        <v>33</v>
      </c>
      <c r="B73" s="1" t="s">
        <v>246</v>
      </c>
      <c r="C73" s="4" t="s">
        <v>244</v>
      </c>
      <c r="D73" s="1">
        <v>112</v>
      </c>
      <c r="E73" s="1">
        <v>160</v>
      </c>
      <c r="F73" s="1">
        <f>D73+E73</f>
        <v>272</v>
      </c>
      <c r="G73" s="3">
        <f>D73*87.5</f>
        <v>9800</v>
      </c>
      <c r="H73" s="41"/>
    </row>
    <row r="74" spans="1:8" ht="38.25" x14ac:dyDescent="0.25">
      <c r="A74" s="56"/>
      <c r="B74" s="1" t="s">
        <v>246</v>
      </c>
      <c r="C74" s="4" t="s">
        <v>245</v>
      </c>
      <c r="D74" s="1">
        <v>88</v>
      </c>
      <c r="E74" s="1">
        <v>112</v>
      </c>
      <c r="F74" s="1">
        <f>D74+E74</f>
        <v>200</v>
      </c>
      <c r="G74" s="3">
        <f>D74*87.5</f>
        <v>7700</v>
      </c>
      <c r="H74" s="41"/>
    </row>
    <row r="75" spans="1:8" ht="51" x14ac:dyDescent="0.25">
      <c r="A75" s="1">
        <v>34</v>
      </c>
      <c r="B75" s="9" t="s">
        <v>223</v>
      </c>
      <c r="C75" s="4" t="s">
        <v>232</v>
      </c>
      <c r="D75" s="1">
        <v>88</v>
      </c>
      <c r="E75" s="1">
        <v>80</v>
      </c>
      <c r="F75" s="1">
        <f t="shared" si="2"/>
        <v>168</v>
      </c>
      <c r="G75" s="3">
        <f t="shared" si="3"/>
        <v>7700</v>
      </c>
      <c r="H75" s="41"/>
    </row>
    <row r="76" spans="1:8" ht="51" x14ac:dyDescent="0.25">
      <c r="A76" s="1">
        <v>35</v>
      </c>
      <c r="B76" s="9" t="s">
        <v>224</v>
      </c>
      <c r="C76" s="4" t="s">
        <v>233</v>
      </c>
      <c r="D76" s="1">
        <v>88</v>
      </c>
      <c r="E76" s="1">
        <v>80</v>
      </c>
      <c r="F76" s="1">
        <f t="shared" si="2"/>
        <v>168</v>
      </c>
      <c r="G76" s="3">
        <f t="shared" si="3"/>
        <v>7700</v>
      </c>
      <c r="H76" s="41"/>
    </row>
    <row r="77" spans="1:8" ht="51" x14ac:dyDescent="0.25">
      <c r="A77" s="1">
        <v>36</v>
      </c>
      <c r="B77" s="9" t="s">
        <v>225</v>
      </c>
      <c r="C77" s="4" t="s">
        <v>234</v>
      </c>
      <c r="D77" s="1">
        <v>88</v>
      </c>
      <c r="E77" s="1">
        <v>80</v>
      </c>
      <c r="F77" s="1">
        <f t="shared" si="2"/>
        <v>168</v>
      </c>
      <c r="G77" s="3">
        <f t="shared" si="3"/>
        <v>7700</v>
      </c>
      <c r="H77" s="41"/>
    </row>
    <row r="78" spans="1:8" ht="38.25" x14ac:dyDescent="0.25">
      <c r="A78" s="56">
        <v>37</v>
      </c>
      <c r="B78" s="1">
        <v>18499</v>
      </c>
      <c r="C78" s="4" t="s">
        <v>42</v>
      </c>
      <c r="D78" s="1">
        <v>112</v>
      </c>
      <c r="E78" s="1">
        <v>160</v>
      </c>
      <c r="F78" s="1">
        <f t="shared" si="2"/>
        <v>272</v>
      </c>
      <c r="G78" s="3">
        <f t="shared" si="3"/>
        <v>9800</v>
      </c>
      <c r="H78" s="41"/>
    </row>
    <row r="79" spans="1:8" ht="42" customHeight="1" x14ac:dyDescent="0.25">
      <c r="A79" s="56"/>
      <c r="B79" s="1">
        <v>18499</v>
      </c>
      <c r="C79" s="4" t="s">
        <v>43</v>
      </c>
      <c r="D79" s="1">
        <v>88</v>
      </c>
      <c r="E79" s="1">
        <v>112</v>
      </c>
      <c r="F79" s="1">
        <f t="shared" si="2"/>
        <v>200</v>
      </c>
      <c r="G79" s="3">
        <f t="shared" si="3"/>
        <v>7700</v>
      </c>
      <c r="H79" s="41"/>
    </row>
    <row r="80" spans="1:8" ht="38.25" x14ac:dyDescent="0.25">
      <c r="A80" s="56">
        <v>38</v>
      </c>
      <c r="B80" s="1" t="s">
        <v>251</v>
      </c>
      <c r="C80" s="4" t="s">
        <v>44</v>
      </c>
      <c r="D80" s="1">
        <v>112</v>
      </c>
      <c r="E80" s="1">
        <v>160</v>
      </c>
      <c r="F80" s="1">
        <f t="shared" si="2"/>
        <v>272</v>
      </c>
      <c r="G80" s="3">
        <f t="shared" si="3"/>
        <v>9800</v>
      </c>
      <c r="H80" s="41"/>
    </row>
    <row r="81" spans="1:8" ht="38.25" x14ac:dyDescent="0.25">
      <c r="A81" s="56"/>
      <c r="B81" s="1" t="s">
        <v>251</v>
      </c>
      <c r="C81" s="4" t="s">
        <v>45</v>
      </c>
      <c r="D81" s="1">
        <v>88</v>
      </c>
      <c r="E81" s="1">
        <v>112</v>
      </c>
      <c r="F81" s="1">
        <f t="shared" si="2"/>
        <v>200</v>
      </c>
      <c r="G81" s="3">
        <f t="shared" si="3"/>
        <v>7700</v>
      </c>
      <c r="H81" s="41"/>
    </row>
    <row r="82" spans="1:8" ht="38.25" x14ac:dyDescent="0.25">
      <c r="A82" s="56">
        <v>39</v>
      </c>
      <c r="B82" s="1" t="s">
        <v>250</v>
      </c>
      <c r="C82" s="4" t="s">
        <v>46</v>
      </c>
      <c r="D82" s="1">
        <v>112</v>
      </c>
      <c r="E82" s="1">
        <v>160</v>
      </c>
      <c r="F82" s="1">
        <f t="shared" si="2"/>
        <v>272</v>
      </c>
      <c r="G82" s="3">
        <f t="shared" si="3"/>
        <v>9800</v>
      </c>
      <c r="H82" s="41"/>
    </row>
    <row r="83" spans="1:8" ht="38.25" x14ac:dyDescent="0.25">
      <c r="A83" s="56"/>
      <c r="B83" s="1" t="s">
        <v>250</v>
      </c>
      <c r="C83" s="4" t="s">
        <v>47</v>
      </c>
      <c r="D83" s="1">
        <v>88</v>
      </c>
      <c r="E83" s="1">
        <v>112</v>
      </c>
      <c r="F83" s="1">
        <f t="shared" si="2"/>
        <v>200</v>
      </c>
      <c r="G83" s="3">
        <f t="shared" si="3"/>
        <v>7700</v>
      </c>
      <c r="H83" s="41"/>
    </row>
    <row r="84" spans="1:8" ht="38.25" x14ac:dyDescent="0.25">
      <c r="A84" s="56">
        <v>40</v>
      </c>
      <c r="B84" s="1" t="s">
        <v>248</v>
      </c>
      <c r="C84" s="4" t="s">
        <v>48</v>
      </c>
      <c r="D84" s="1">
        <v>112</v>
      </c>
      <c r="E84" s="1">
        <v>160</v>
      </c>
      <c r="F84" s="1">
        <f t="shared" si="2"/>
        <v>272</v>
      </c>
      <c r="G84" s="3">
        <f t="shared" si="3"/>
        <v>9800</v>
      </c>
      <c r="H84" s="41"/>
    </row>
    <row r="85" spans="1:8" ht="38.25" x14ac:dyDescent="0.25">
      <c r="A85" s="56"/>
      <c r="B85" s="1" t="s">
        <v>248</v>
      </c>
      <c r="C85" s="4" t="s">
        <v>49</v>
      </c>
      <c r="D85" s="1">
        <v>88</v>
      </c>
      <c r="E85" s="1">
        <v>112</v>
      </c>
      <c r="F85" s="1">
        <f t="shared" si="2"/>
        <v>200</v>
      </c>
      <c r="G85" s="3">
        <f t="shared" si="3"/>
        <v>7700</v>
      </c>
      <c r="H85" s="41"/>
    </row>
    <row r="86" spans="1:8" ht="38.25" x14ac:dyDescent="0.25">
      <c r="A86" s="56">
        <v>41</v>
      </c>
      <c r="B86" s="1" t="s">
        <v>249</v>
      </c>
      <c r="C86" s="4" t="s">
        <v>50</v>
      </c>
      <c r="D86" s="1">
        <v>112</v>
      </c>
      <c r="E86" s="1">
        <v>160</v>
      </c>
      <c r="F86" s="1">
        <f t="shared" si="2"/>
        <v>272</v>
      </c>
      <c r="G86" s="3">
        <f t="shared" si="3"/>
        <v>9800</v>
      </c>
      <c r="H86" s="41"/>
    </row>
    <row r="87" spans="1:8" ht="38.25" x14ac:dyDescent="0.25">
      <c r="A87" s="56"/>
      <c r="B87" s="1" t="s">
        <v>249</v>
      </c>
      <c r="C87" s="4" t="s">
        <v>51</v>
      </c>
      <c r="D87" s="1">
        <v>88</v>
      </c>
      <c r="E87" s="1">
        <v>112</v>
      </c>
      <c r="F87" s="1">
        <f>D87+E87</f>
        <v>200</v>
      </c>
      <c r="G87" s="3">
        <f t="shared" si="3"/>
        <v>7700</v>
      </c>
      <c r="H87" s="41"/>
    </row>
    <row r="88" spans="1:8" ht="38.25" x14ac:dyDescent="0.25">
      <c r="A88" s="56">
        <v>42</v>
      </c>
      <c r="B88" s="1">
        <v>18537</v>
      </c>
      <c r="C88" s="4" t="s">
        <v>52</v>
      </c>
      <c r="D88" s="1">
        <v>112</v>
      </c>
      <c r="E88" s="1">
        <v>160</v>
      </c>
      <c r="F88" s="1">
        <f t="shared" si="2"/>
        <v>272</v>
      </c>
      <c r="G88" s="3">
        <f t="shared" si="3"/>
        <v>9800</v>
      </c>
      <c r="H88" s="41"/>
    </row>
    <row r="89" spans="1:8" ht="38.25" x14ac:dyDescent="0.25">
      <c r="A89" s="56"/>
      <c r="B89" s="1">
        <v>18537</v>
      </c>
      <c r="C89" s="4" t="s">
        <v>53</v>
      </c>
      <c r="D89" s="1">
        <v>88</v>
      </c>
      <c r="E89" s="1">
        <v>112</v>
      </c>
      <c r="F89" s="1">
        <f t="shared" si="2"/>
        <v>200</v>
      </c>
      <c r="G89" s="3">
        <f t="shared" si="3"/>
        <v>7700</v>
      </c>
      <c r="H89" s="41"/>
    </row>
    <row r="90" spans="1:8" ht="38.25" x14ac:dyDescent="0.25">
      <c r="A90" s="56">
        <v>43</v>
      </c>
      <c r="B90" s="1">
        <v>18538</v>
      </c>
      <c r="C90" s="4" t="s">
        <v>54</v>
      </c>
      <c r="D90" s="1">
        <v>112</v>
      </c>
      <c r="E90" s="1">
        <v>160</v>
      </c>
      <c r="F90" s="1">
        <f t="shared" si="2"/>
        <v>272</v>
      </c>
      <c r="G90" s="3">
        <f t="shared" si="3"/>
        <v>9800</v>
      </c>
      <c r="H90" s="41"/>
    </row>
    <row r="91" spans="1:8" ht="38.25" x14ac:dyDescent="0.25">
      <c r="A91" s="56"/>
      <c r="B91" s="1">
        <v>18538</v>
      </c>
      <c r="C91" s="4" t="s">
        <v>55</v>
      </c>
      <c r="D91" s="1">
        <v>88</v>
      </c>
      <c r="E91" s="1">
        <v>112</v>
      </c>
      <c r="F91" s="1">
        <f t="shared" si="2"/>
        <v>200</v>
      </c>
      <c r="G91" s="3">
        <f t="shared" si="3"/>
        <v>7700</v>
      </c>
      <c r="H91" s="41"/>
    </row>
    <row r="92" spans="1:8" ht="38.25" x14ac:dyDescent="0.25">
      <c r="A92" s="56">
        <v>44</v>
      </c>
      <c r="B92" s="1">
        <v>18554</v>
      </c>
      <c r="C92" s="4" t="s">
        <v>56</v>
      </c>
      <c r="D92" s="1">
        <v>112</v>
      </c>
      <c r="E92" s="1">
        <v>160</v>
      </c>
      <c r="F92" s="1">
        <f t="shared" si="2"/>
        <v>272</v>
      </c>
      <c r="G92" s="3">
        <f t="shared" si="3"/>
        <v>9800</v>
      </c>
      <c r="H92" s="41"/>
    </row>
    <row r="93" spans="1:8" ht="38.25" x14ac:dyDescent="0.25">
      <c r="A93" s="56"/>
      <c r="B93" s="1">
        <v>18554</v>
      </c>
      <c r="C93" s="4" t="s">
        <v>57</v>
      </c>
      <c r="D93" s="1">
        <v>88</v>
      </c>
      <c r="E93" s="1">
        <v>112</v>
      </c>
      <c r="F93" s="1">
        <f t="shared" si="2"/>
        <v>200</v>
      </c>
      <c r="G93" s="3">
        <f t="shared" si="3"/>
        <v>7700</v>
      </c>
      <c r="H93" s="41"/>
    </row>
    <row r="94" spans="1:8" ht="38.25" x14ac:dyDescent="0.25">
      <c r="A94" s="1">
        <v>45</v>
      </c>
      <c r="B94" s="1">
        <v>18598</v>
      </c>
      <c r="C94" s="4" t="s">
        <v>58</v>
      </c>
      <c r="D94" s="1">
        <v>88</v>
      </c>
      <c r="E94" s="1">
        <v>120</v>
      </c>
      <c r="F94" s="1">
        <f t="shared" si="2"/>
        <v>208</v>
      </c>
      <c r="G94" s="3">
        <f t="shared" si="3"/>
        <v>7700</v>
      </c>
      <c r="H94" s="41"/>
    </row>
    <row r="95" spans="1:8" ht="25.5" x14ac:dyDescent="0.25">
      <c r="A95" s="56">
        <v>46</v>
      </c>
      <c r="B95" s="1">
        <v>18897</v>
      </c>
      <c r="C95" s="4" t="s">
        <v>59</v>
      </c>
      <c r="D95" s="1">
        <v>48</v>
      </c>
      <c r="E95" s="1">
        <v>80</v>
      </c>
      <c r="F95" s="1">
        <f t="shared" si="2"/>
        <v>128</v>
      </c>
      <c r="G95" s="3">
        <f>D95*70</f>
        <v>3360</v>
      </c>
      <c r="H95" s="41"/>
    </row>
    <row r="96" spans="1:8" ht="25.5" x14ac:dyDescent="0.25">
      <c r="A96" s="56"/>
      <c r="B96" s="1">
        <v>18897</v>
      </c>
      <c r="C96" s="4" t="s">
        <v>60</v>
      </c>
      <c r="D96" s="1">
        <v>32</v>
      </c>
      <c r="E96" s="1">
        <v>40</v>
      </c>
      <c r="F96" s="1">
        <f t="shared" si="2"/>
        <v>72</v>
      </c>
      <c r="G96" s="3">
        <f>D96*70</f>
        <v>2240</v>
      </c>
      <c r="H96" s="41"/>
    </row>
    <row r="97" spans="1:8" ht="51" x14ac:dyDescent="0.25">
      <c r="A97" s="56"/>
      <c r="B97" s="1">
        <v>18897</v>
      </c>
      <c r="C97" s="4" t="s">
        <v>156</v>
      </c>
      <c r="D97" s="1">
        <v>48</v>
      </c>
      <c r="E97" s="1">
        <v>80</v>
      </c>
      <c r="F97" s="1">
        <f t="shared" si="2"/>
        <v>128</v>
      </c>
      <c r="G97" s="3">
        <f>D97*87.5</f>
        <v>4200</v>
      </c>
      <c r="H97" s="41"/>
    </row>
    <row r="98" spans="1:8" ht="25.5" x14ac:dyDescent="0.25">
      <c r="A98" s="2">
        <v>47</v>
      </c>
      <c r="B98" s="1" t="s">
        <v>292</v>
      </c>
      <c r="C98" s="4" t="s">
        <v>291</v>
      </c>
      <c r="D98" s="1">
        <v>112</v>
      </c>
      <c r="E98" s="1">
        <v>160</v>
      </c>
      <c r="F98" s="1">
        <f t="shared" si="2"/>
        <v>272</v>
      </c>
      <c r="G98" s="3">
        <f t="shared" si="3"/>
        <v>9800</v>
      </c>
      <c r="H98" s="41"/>
    </row>
    <row r="99" spans="1:8" ht="38.25" x14ac:dyDescent="0.25">
      <c r="A99" s="2">
        <v>48</v>
      </c>
      <c r="B99" s="1" t="s">
        <v>293</v>
      </c>
      <c r="C99" s="4" t="s">
        <v>237</v>
      </c>
      <c r="D99" s="1">
        <v>112</v>
      </c>
      <c r="E99" s="1">
        <v>160</v>
      </c>
      <c r="F99" s="1">
        <f t="shared" si="2"/>
        <v>272</v>
      </c>
      <c r="G99" s="3">
        <f t="shared" si="3"/>
        <v>9800</v>
      </c>
      <c r="H99" s="41"/>
    </row>
    <row r="100" spans="1:8" ht="38.25" x14ac:dyDescent="0.25">
      <c r="A100" s="56">
        <v>49</v>
      </c>
      <c r="B100" s="1">
        <v>19919</v>
      </c>
      <c r="C100" s="4" t="s">
        <v>61</v>
      </c>
      <c r="D100" s="1">
        <v>112</v>
      </c>
      <c r="E100" s="1">
        <v>160</v>
      </c>
      <c r="F100" s="1">
        <f t="shared" si="2"/>
        <v>272</v>
      </c>
      <c r="G100" s="3">
        <f t="shared" si="3"/>
        <v>9800</v>
      </c>
      <c r="H100" s="41"/>
    </row>
    <row r="101" spans="1:8" ht="38.25" x14ac:dyDescent="0.25">
      <c r="A101" s="56"/>
      <c r="B101" s="1">
        <v>19919</v>
      </c>
      <c r="C101" s="4" t="s">
        <v>62</v>
      </c>
      <c r="D101" s="1">
        <v>88</v>
      </c>
      <c r="E101" s="1">
        <v>112</v>
      </c>
      <c r="F101" s="1">
        <f t="shared" si="2"/>
        <v>200</v>
      </c>
      <c r="G101" s="3">
        <f t="shared" si="3"/>
        <v>7700</v>
      </c>
      <c r="H101" s="41"/>
    </row>
    <row r="102" spans="1:8" ht="63" customHeight="1" x14ac:dyDescent="0.25">
      <c r="A102" s="48" t="s">
        <v>63</v>
      </c>
      <c r="B102" s="48"/>
      <c r="C102" s="48"/>
      <c r="D102" s="48"/>
      <c r="E102" s="48"/>
      <c r="F102" s="48"/>
      <c r="G102" s="48"/>
      <c r="H102" s="48"/>
    </row>
    <row r="103" spans="1:8" x14ac:dyDescent="0.25">
      <c r="A103" s="49" t="s">
        <v>64</v>
      </c>
      <c r="B103" s="49"/>
      <c r="C103" s="49"/>
      <c r="D103" s="49"/>
      <c r="E103" s="49"/>
      <c r="F103" s="49"/>
      <c r="G103" s="49"/>
      <c r="H103" s="49"/>
    </row>
    <row r="104" spans="1:8" x14ac:dyDescent="0.25">
      <c r="A104" s="49" t="s">
        <v>65</v>
      </c>
      <c r="B104" s="49"/>
      <c r="C104" s="49"/>
      <c r="D104" s="49"/>
      <c r="E104" s="49"/>
      <c r="F104" s="49"/>
      <c r="G104" s="49"/>
      <c r="H104" s="49"/>
    </row>
    <row r="105" spans="1:8" ht="38.25" x14ac:dyDescent="0.25">
      <c r="A105" s="1">
        <v>50</v>
      </c>
      <c r="B105" s="1"/>
      <c r="C105" s="4" t="s">
        <v>66</v>
      </c>
      <c r="D105" s="1">
        <v>40</v>
      </c>
      <c r="E105" s="1"/>
      <c r="F105" s="1">
        <f>D105+E105</f>
        <v>40</v>
      </c>
      <c r="G105" s="6">
        <f>D105*87.5</f>
        <v>3500</v>
      </c>
      <c r="H105" s="41">
        <v>3000</v>
      </c>
    </row>
    <row r="106" spans="1:8" x14ac:dyDescent="0.25">
      <c r="A106" s="49" t="s">
        <v>67</v>
      </c>
      <c r="B106" s="49"/>
      <c r="C106" s="49"/>
      <c r="D106" s="49"/>
      <c r="E106" s="49"/>
      <c r="F106" s="49"/>
      <c r="G106" s="49"/>
      <c r="H106" s="49"/>
    </row>
    <row r="107" spans="1:8" ht="38.25" x14ac:dyDescent="0.25">
      <c r="A107" s="1">
        <v>51</v>
      </c>
      <c r="B107" s="1"/>
      <c r="C107" s="4" t="s">
        <v>68</v>
      </c>
      <c r="D107" s="1">
        <v>40</v>
      </c>
      <c r="E107" s="1"/>
      <c r="F107" s="1">
        <f>D107+E107</f>
        <v>40</v>
      </c>
      <c r="G107" s="6">
        <f>D107*87.5</f>
        <v>3500</v>
      </c>
      <c r="H107" s="41">
        <v>3000</v>
      </c>
    </row>
    <row r="108" spans="1:8" ht="38.25" x14ac:dyDescent="0.25">
      <c r="A108" s="1">
        <v>52</v>
      </c>
      <c r="B108" s="1"/>
      <c r="C108" s="4" t="s">
        <v>69</v>
      </c>
      <c r="D108" s="1">
        <v>40</v>
      </c>
      <c r="E108" s="1"/>
      <c r="F108" s="1">
        <f>D108+E108</f>
        <v>40</v>
      </c>
      <c r="G108" s="6">
        <f>D108*87.5</f>
        <v>3500</v>
      </c>
      <c r="H108" s="41">
        <v>3000</v>
      </c>
    </row>
    <row r="109" spans="1:8" x14ac:dyDescent="0.25">
      <c r="A109" s="49" t="s">
        <v>70</v>
      </c>
      <c r="B109" s="49"/>
      <c r="C109" s="49"/>
      <c r="D109" s="49"/>
      <c r="E109" s="49"/>
      <c r="F109" s="49"/>
      <c r="G109" s="49"/>
      <c r="H109" s="49"/>
    </row>
    <row r="110" spans="1:8" ht="38.25" x14ac:dyDescent="0.25">
      <c r="A110" s="1">
        <v>53</v>
      </c>
      <c r="B110" s="1"/>
      <c r="C110" s="4" t="s">
        <v>151</v>
      </c>
      <c r="D110" s="1">
        <v>40</v>
      </c>
      <c r="E110" s="1"/>
      <c r="F110" s="1">
        <f>D110+E110</f>
        <v>40</v>
      </c>
      <c r="G110" s="6">
        <f>D110*87.5</f>
        <v>3500</v>
      </c>
      <c r="H110" s="41"/>
    </row>
    <row r="111" spans="1:8" x14ac:dyDescent="0.25">
      <c r="A111" s="49" t="s">
        <v>71</v>
      </c>
      <c r="B111" s="49"/>
      <c r="C111" s="49"/>
      <c r="D111" s="49"/>
      <c r="E111" s="49"/>
      <c r="F111" s="49"/>
      <c r="G111" s="49"/>
      <c r="H111" s="49"/>
    </row>
    <row r="112" spans="1:8" ht="38.25" x14ac:dyDescent="0.25">
      <c r="A112" s="1">
        <v>54</v>
      </c>
      <c r="B112" s="1"/>
      <c r="C112" s="4" t="s">
        <v>72</v>
      </c>
      <c r="D112" s="1">
        <v>40</v>
      </c>
      <c r="E112" s="1"/>
      <c r="F112" s="1">
        <f t="shared" ref="F112:F129" si="4">D112+E112</f>
        <v>40</v>
      </c>
      <c r="G112" s="6">
        <f>D112*87.5</f>
        <v>3500</v>
      </c>
      <c r="H112" s="41">
        <v>3000</v>
      </c>
    </row>
    <row r="113" spans="1:8" ht="25.5" x14ac:dyDescent="0.25">
      <c r="A113" s="2">
        <v>55</v>
      </c>
      <c r="B113" s="1"/>
      <c r="C113" s="4" t="s">
        <v>231</v>
      </c>
      <c r="D113" s="1">
        <v>40</v>
      </c>
      <c r="E113" s="1"/>
      <c r="F113" s="1">
        <v>40</v>
      </c>
      <c r="G113" s="6">
        <v>3500</v>
      </c>
      <c r="H113" s="41"/>
    </row>
    <row r="114" spans="1:8" ht="51" x14ac:dyDescent="0.25">
      <c r="A114" s="1">
        <v>56</v>
      </c>
      <c r="B114" s="1"/>
      <c r="C114" s="4" t="s">
        <v>73</v>
      </c>
      <c r="D114" s="1">
        <v>40</v>
      </c>
      <c r="E114" s="1"/>
      <c r="F114" s="1">
        <f t="shared" si="4"/>
        <v>40</v>
      </c>
      <c r="G114" s="6">
        <f>D114*87.5</f>
        <v>3500</v>
      </c>
      <c r="H114" s="41">
        <v>3000</v>
      </c>
    </row>
    <row r="115" spans="1:8" ht="51" x14ac:dyDescent="0.25">
      <c r="A115" s="1">
        <v>57</v>
      </c>
      <c r="B115" s="1"/>
      <c r="C115" s="4" t="s">
        <v>263</v>
      </c>
      <c r="D115" s="1">
        <v>40</v>
      </c>
      <c r="E115" s="1"/>
      <c r="F115" s="1">
        <v>40</v>
      </c>
      <c r="G115" s="6">
        <f>D115*87.5</f>
        <v>3500</v>
      </c>
      <c r="H115" s="41">
        <v>3000</v>
      </c>
    </row>
    <row r="116" spans="1:8" ht="25.5" x14ac:dyDescent="0.25">
      <c r="A116" s="1">
        <v>58</v>
      </c>
      <c r="B116" s="1"/>
      <c r="C116" s="4" t="s">
        <v>157</v>
      </c>
      <c r="D116" s="1">
        <v>40</v>
      </c>
      <c r="E116" s="1"/>
      <c r="F116" s="1">
        <f t="shared" si="4"/>
        <v>40</v>
      </c>
      <c r="G116" s="6">
        <f>D116*87.5</f>
        <v>3500</v>
      </c>
      <c r="H116" s="41"/>
    </row>
    <row r="117" spans="1:8" x14ac:dyDescent="0.25">
      <c r="A117" s="49" t="s">
        <v>159</v>
      </c>
      <c r="B117" s="49"/>
      <c r="C117" s="49"/>
      <c r="D117" s="49"/>
      <c r="E117" s="49"/>
      <c r="F117" s="49"/>
      <c r="G117" s="49"/>
      <c r="H117" s="49"/>
    </row>
    <row r="118" spans="1:8" ht="76.5" x14ac:dyDescent="0.25">
      <c r="A118" s="1">
        <v>59</v>
      </c>
      <c r="B118" s="1"/>
      <c r="C118" s="7" t="s">
        <v>177</v>
      </c>
      <c r="D118" s="1">
        <v>40</v>
      </c>
      <c r="E118" s="1"/>
      <c r="F118" s="1">
        <f t="shared" si="4"/>
        <v>40</v>
      </c>
      <c r="G118" s="6">
        <v>2000</v>
      </c>
      <c r="H118" s="41"/>
    </row>
    <row r="119" spans="1:8" ht="38.25" x14ac:dyDescent="0.25">
      <c r="A119" s="2">
        <v>60</v>
      </c>
      <c r="B119" s="1"/>
      <c r="C119" s="7" t="s">
        <v>191</v>
      </c>
      <c r="D119" s="1">
        <v>24</v>
      </c>
      <c r="E119" s="1"/>
      <c r="F119" s="1">
        <f t="shared" si="4"/>
        <v>24</v>
      </c>
      <c r="G119" s="6">
        <v>1500</v>
      </c>
      <c r="H119" s="41"/>
    </row>
    <row r="120" spans="1:8" ht="25.5" x14ac:dyDescent="0.25">
      <c r="A120" s="2">
        <v>61</v>
      </c>
      <c r="B120" s="1"/>
      <c r="C120" s="7" t="s">
        <v>181</v>
      </c>
      <c r="D120" s="1">
        <v>40</v>
      </c>
      <c r="E120" s="1"/>
      <c r="F120" s="1">
        <f t="shared" si="4"/>
        <v>40</v>
      </c>
      <c r="G120" s="6">
        <f>D120*87.5</f>
        <v>3500</v>
      </c>
      <c r="H120" s="41"/>
    </row>
    <row r="121" spans="1:8" x14ac:dyDescent="0.25">
      <c r="A121" s="49" t="s">
        <v>74</v>
      </c>
      <c r="B121" s="49"/>
      <c r="C121" s="49"/>
      <c r="D121" s="49"/>
      <c r="E121" s="49"/>
      <c r="F121" s="49"/>
      <c r="G121" s="49"/>
      <c r="H121" s="49"/>
    </row>
    <row r="122" spans="1:8" ht="63.75" x14ac:dyDescent="0.25">
      <c r="A122" s="1">
        <v>62</v>
      </c>
      <c r="B122" s="8"/>
      <c r="C122" s="4" t="s">
        <v>75</v>
      </c>
      <c r="D122" s="8">
        <v>40</v>
      </c>
      <c r="E122" s="8"/>
      <c r="F122" s="1">
        <f>D122+E122</f>
        <v>40</v>
      </c>
      <c r="G122" s="6">
        <f>D122*87.5</f>
        <v>3500</v>
      </c>
      <c r="H122" s="41"/>
    </row>
    <row r="123" spans="1:8" ht="102" x14ac:dyDescent="0.25">
      <c r="A123" s="1">
        <v>63</v>
      </c>
      <c r="B123" s="8"/>
      <c r="C123" s="4" t="s">
        <v>76</v>
      </c>
      <c r="D123" s="8">
        <v>40</v>
      </c>
      <c r="E123" s="8"/>
      <c r="F123" s="1">
        <f>D123+E123</f>
        <v>40</v>
      </c>
      <c r="G123" s="6">
        <f>D123*87.5</f>
        <v>3500</v>
      </c>
      <c r="H123" s="41">
        <v>3000</v>
      </c>
    </row>
    <row r="124" spans="1:8" x14ac:dyDescent="0.25">
      <c r="A124" s="49" t="s">
        <v>77</v>
      </c>
      <c r="B124" s="49"/>
      <c r="C124" s="49"/>
      <c r="D124" s="49"/>
      <c r="E124" s="49"/>
      <c r="F124" s="49"/>
      <c r="G124" s="49"/>
      <c r="H124" s="49"/>
    </row>
    <row r="125" spans="1:8" ht="25.5" x14ac:dyDescent="0.25">
      <c r="A125" s="1">
        <v>64</v>
      </c>
      <c r="B125" s="8"/>
      <c r="C125" s="4" t="s">
        <v>260</v>
      </c>
      <c r="D125" s="8">
        <v>40</v>
      </c>
      <c r="E125" s="8"/>
      <c r="F125" s="1">
        <f t="shared" si="4"/>
        <v>40</v>
      </c>
      <c r="G125" s="6">
        <f>D125*87.5</f>
        <v>3500</v>
      </c>
      <c r="H125" s="41"/>
    </row>
    <row r="126" spans="1:8" ht="51" x14ac:dyDescent="0.25">
      <c r="A126" s="1">
        <v>65</v>
      </c>
      <c r="B126" s="8"/>
      <c r="C126" s="4" t="s">
        <v>152</v>
      </c>
      <c r="D126" s="8">
        <v>40</v>
      </c>
      <c r="E126" s="8"/>
      <c r="F126" s="1">
        <f t="shared" si="4"/>
        <v>40</v>
      </c>
      <c r="G126" s="6">
        <f>D126*87.5</f>
        <v>3500</v>
      </c>
      <c r="H126" s="41">
        <v>3000</v>
      </c>
    </row>
    <row r="127" spans="1:8" ht="63.75" x14ac:dyDescent="0.25">
      <c r="A127" s="1">
        <v>66</v>
      </c>
      <c r="B127" s="8"/>
      <c r="C127" s="4" t="s">
        <v>78</v>
      </c>
      <c r="D127" s="8">
        <v>40</v>
      </c>
      <c r="E127" s="8"/>
      <c r="F127" s="1">
        <f t="shared" si="4"/>
        <v>40</v>
      </c>
      <c r="G127" s="6">
        <f>D127*87.5</f>
        <v>3500</v>
      </c>
      <c r="H127" s="41">
        <v>3000</v>
      </c>
    </row>
    <row r="128" spans="1:8" ht="51" x14ac:dyDescent="0.25">
      <c r="A128" s="2">
        <v>67</v>
      </c>
      <c r="B128" s="8"/>
      <c r="C128" s="4" t="s">
        <v>180</v>
      </c>
      <c r="D128" s="8">
        <v>40</v>
      </c>
      <c r="E128" s="8"/>
      <c r="F128" s="1">
        <f t="shared" si="4"/>
        <v>40</v>
      </c>
      <c r="G128" s="6">
        <f>D128*87.5</f>
        <v>3500</v>
      </c>
      <c r="H128" s="41"/>
    </row>
    <row r="129" spans="1:9" ht="38.25" x14ac:dyDescent="0.25">
      <c r="A129" s="2">
        <v>68</v>
      </c>
      <c r="B129" s="8"/>
      <c r="C129" s="4" t="s">
        <v>184</v>
      </c>
      <c r="D129" s="8">
        <v>40</v>
      </c>
      <c r="E129" s="8"/>
      <c r="F129" s="1">
        <f t="shared" si="4"/>
        <v>40</v>
      </c>
      <c r="G129" s="6">
        <f>D129*87.5</f>
        <v>3500</v>
      </c>
      <c r="H129" s="41">
        <v>3000</v>
      </c>
    </row>
    <row r="130" spans="1:9" x14ac:dyDescent="0.25">
      <c r="A130" s="49" t="s">
        <v>288</v>
      </c>
      <c r="B130" s="49"/>
      <c r="C130" s="49"/>
      <c r="D130" s="49"/>
      <c r="E130" s="49"/>
      <c r="F130" s="49"/>
      <c r="G130" s="49"/>
      <c r="H130" s="49"/>
    </row>
    <row r="131" spans="1:9" ht="51" x14ac:dyDescent="0.25">
      <c r="A131" s="1">
        <v>69</v>
      </c>
      <c r="B131" s="1"/>
      <c r="C131" s="23" t="s">
        <v>141</v>
      </c>
      <c r="D131" s="1">
        <v>24</v>
      </c>
      <c r="E131" s="1"/>
      <c r="F131" s="1">
        <f t="shared" ref="F131:F140" si="5">D131+E131</f>
        <v>24</v>
      </c>
      <c r="G131" s="6">
        <f>D131*100</f>
        <v>2400</v>
      </c>
      <c r="H131" s="41"/>
    </row>
    <row r="132" spans="1:9" ht="51" x14ac:dyDescent="0.25">
      <c r="A132" s="1">
        <v>70</v>
      </c>
      <c r="B132" s="1"/>
      <c r="C132" s="23" t="s">
        <v>142</v>
      </c>
      <c r="D132" s="1">
        <v>72</v>
      </c>
      <c r="E132" s="1"/>
      <c r="F132" s="1">
        <f t="shared" si="5"/>
        <v>72</v>
      </c>
      <c r="G132" s="6">
        <f>D132*55.55555555</f>
        <v>3999.9999996000001</v>
      </c>
      <c r="H132" s="41">
        <v>3000</v>
      </c>
    </row>
    <row r="133" spans="1:9" ht="70.150000000000006" customHeight="1" x14ac:dyDescent="0.25">
      <c r="A133" s="1">
        <v>71</v>
      </c>
      <c r="B133" s="1"/>
      <c r="C133" s="23" t="s">
        <v>162</v>
      </c>
      <c r="D133" s="1">
        <v>40</v>
      </c>
      <c r="E133" s="1"/>
      <c r="F133" s="1">
        <f t="shared" si="5"/>
        <v>40</v>
      </c>
      <c r="G133" s="6">
        <f>D133*100</f>
        <v>4000</v>
      </c>
      <c r="H133" s="41">
        <v>3000</v>
      </c>
    </row>
    <row r="134" spans="1:9" ht="38.25" x14ac:dyDescent="0.25">
      <c r="A134" s="24">
        <v>72</v>
      </c>
      <c r="B134" s="27"/>
      <c r="C134" s="23" t="s">
        <v>145</v>
      </c>
      <c r="D134" s="24">
        <v>72</v>
      </c>
      <c r="E134" s="28"/>
      <c r="F134" s="24"/>
      <c r="G134" s="25">
        <v>4000</v>
      </c>
      <c r="H134" s="41">
        <v>3000</v>
      </c>
    </row>
    <row r="135" spans="1:9" ht="51" x14ac:dyDescent="0.25">
      <c r="A135" s="24">
        <v>73</v>
      </c>
      <c r="B135" s="27"/>
      <c r="C135" s="23" t="s">
        <v>140</v>
      </c>
      <c r="D135" s="24">
        <v>40</v>
      </c>
      <c r="E135" s="28"/>
      <c r="F135" s="24"/>
      <c r="G135" s="25">
        <f t="shared" ref="G135:G140" si="6">D135*100</f>
        <v>4000</v>
      </c>
      <c r="H135" s="41">
        <v>3000</v>
      </c>
    </row>
    <row r="136" spans="1:9" ht="63.75" x14ac:dyDescent="0.25">
      <c r="A136" s="1">
        <v>74</v>
      </c>
      <c r="B136" s="8"/>
      <c r="C136" s="4" t="s">
        <v>124</v>
      </c>
      <c r="D136" s="1">
        <v>40</v>
      </c>
      <c r="E136" s="17"/>
      <c r="F136" s="1">
        <v>40</v>
      </c>
      <c r="G136" s="6">
        <f t="shared" si="6"/>
        <v>4000</v>
      </c>
      <c r="H136" s="41">
        <v>3000</v>
      </c>
    </row>
    <row r="137" spans="1:9" ht="38.25" x14ac:dyDescent="0.25">
      <c r="A137" s="1">
        <v>75</v>
      </c>
      <c r="B137" s="8"/>
      <c r="C137" s="4" t="s">
        <v>161</v>
      </c>
      <c r="D137" s="1">
        <v>40</v>
      </c>
      <c r="E137" s="17"/>
      <c r="F137" s="1">
        <f>D137+E137</f>
        <v>40</v>
      </c>
      <c r="G137" s="6">
        <f t="shared" si="6"/>
        <v>4000</v>
      </c>
      <c r="H137" s="41"/>
    </row>
    <row r="138" spans="1:9" ht="51" x14ac:dyDescent="0.25">
      <c r="A138" s="1">
        <v>76</v>
      </c>
      <c r="B138" s="1"/>
      <c r="C138" s="20" t="s">
        <v>297</v>
      </c>
      <c r="D138" s="1">
        <v>40</v>
      </c>
      <c r="E138" s="1"/>
      <c r="F138" s="1">
        <f t="shared" si="5"/>
        <v>40</v>
      </c>
      <c r="G138" s="6">
        <f t="shared" si="6"/>
        <v>4000</v>
      </c>
      <c r="H138" s="41"/>
    </row>
    <row r="139" spans="1:9" s="22" customFormat="1" ht="38.25" x14ac:dyDescent="0.25">
      <c r="A139" s="24">
        <v>77</v>
      </c>
      <c r="B139" s="24"/>
      <c r="C139" s="23" t="s">
        <v>169</v>
      </c>
      <c r="D139" s="24">
        <v>40</v>
      </c>
      <c r="E139" s="24"/>
      <c r="F139" s="24">
        <f t="shared" si="5"/>
        <v>40</v>
      </c>
      <c r="G139" s="25">
        <f t="shared" si="6"/>
        <v>4000</v>
      </c>
      <c r="H139" s="42"/>
      <c r="I139" s="35"/>
    </row>
    <row r="140" spans="1:9" s="22" customFormat="1" ht="42" customHeight="1" x14ac:dyDescent="0.25">
      <c r="A140" s="24">
        <v>78</v>
      </c>
      <c r="B140" s="24"/>
      <c r="C140" s="23" t="s">
        <v>170</v>
      </c>
      <c r="D140" s="24">
        <v>40</v>
      </c>
      <c r="E140" s="24"/>
      <c r="F140" s="24">
        <f t="shared" si="5"/>
        <v>40</v>
      </c>
      <c r="G140" s="25">
        <f t="shared" si="6"/>
        <v>4000</v>
      </c>
      <c r="H140" s="42"/>
      <c r="I140" s="35"/>
    </row>
    <row r="141" spans="1:9" x14ac:dyDescent="0.25">
      <c r="A141" s="49" t="s">
        <v>289</v>
      </c>
      <c r="B141" s="49"/>
      <c r="C141" s="49"/>
      <c r="D141" s="49"/>
      <c r="E141" s="49"/>
      <c r="F141" s="49"/>
      <c r="G141" s="49"/>
      <c r="H141" s="49"/>
    </row>
    <row r="142" spans="1:9" ht="51" x14ac:dyDescent="0.25">
      <c r="A142" s="1">
        <v>79</v>
      </c>
      <c r="B142" s="8"/>
      <c r="C142" s="4" t="s">
        <v>79</v>
      </c>
      <c r="D142" s="1">
        <v>40</v>
      </c>
      <c r="E142" s="8"/>
      <c r="F142" s="1">
        <v>40</v>
      </c>
      <c r="G142" s="6">
        <v>3000</v>
      </c>
      <c r="H142" s="41">
        <v>3000</v>
      </c>
    </row>
    <row r="143" spans="1:9" ht="34.9" customHeight="1" x14ac:dyDescent="0.25">
      <c r="A143" s="47" t="s">
        <v>80</v>
      </c>
      <c r="B143" s="47"/>
      <c r="C143" s="47"/>
      <c r="D143" s="47"/>
      <c r="E143" s="47"/>
      <c r="F143" s="47"/>
      <c r="G143" s="47"/>
      <c r="H143" s="47"/>
    </row>
    <row r="144" spans="1:9" ht="15" customHeight="1" x14ac:dyDescent="0.25">
      <c r="A144" s="47" t="s">
        <v>81</v>
      </c>
      <c r="B144" s="47"/>
      <c r="C144" s="47"/>
      <c r="D144" s="47"/>
      <c r="E144" s="47"/>
      <c r="F144" s="47"/>
      <c r="G144" s="47"/>
      <c r="H144" s="47"/>
    </row>
    <row r="145" spans="1:79" ht="38.25" x14ac:dyDescent="0.25">
      <c r="A145" s="9">
        <v>80</v>
      </c>
      <c r="B145" s="10" t="s">
        <v>82</v>
      </c>
      <c r="C145" s="5" t="s">
        <v>83</v>
      </c>
      <c r="D145" s="9">
        <v>16</v>
      </c>
      <c r="E145" s="9"/>
      <c r="F145" s="1">
        <f>D145+E145</f>
        <v>16</v>
      </c>
      <c r="G145" s="6">
        <f>D145*50</f>
        <v>800</v>
      </c>
      <c r="H145" s="41">
        <v>800</v>
      </c>
    </row>
    <row r="146" spans="1:79" x14ac:dyDescent="0.25">
      <c r="A146" s="49" t="s">
        <v>84</v>
      </c>
      <c r="B146" s="49"/>
      <c r="C146" s="49"/>
      <c r="D146" s="49"/>
      <c r="E146" s="49"/>
      <c r="F146" s="49"/>
      <c r="G146" s="49"/>
      <c r="H146" s="49"/>
    </row>
    <row r="147" spans="1:79" ht="96.75" customHeight="1" x14ac:dyDescent="0.25">
      <c r="A147" s="2">
        <v>81</v>
      </c>
      <c r="B147" s="10" t="s">
        <v>186</v>
      </c>
      <c r="C147" s="4" t="s">
        <v>300</v>
      </c>
      <c r="D147" s="2">
        <v>40</v>
      </c>
      <c r="E147" s="2"/>
      <c r="F147" s="2">
        <f>D147+E147</f>
        <v>40</v>
      </c>
      <c r="G147" s="12">
        <f>D147*100</f>
        <v>4000</v>
      </c>
      <c r="H147" s="41">
        <v>3000</v>
      </c>
    </row>
    <row r="148" spans="1:79" ht="54.75" customHeight="1" x14ac:dyDescent="0.25">
      <c r="A148" s="2">
        <v>82</v>
      </c>
      <c r="B148" s="10" t="s">
        <v>261</v>
      </c>
      <c r="C148" s="4" t="s">
        <v>262</v>
      </c>
      <c r="D148" s="2">
        <v>40</v>
      </c>
      <c r="E148" s="2"/>
      <c r="F148" s="2">
        <v>40</v>
      </c>
      <c r="G148" s="12">
        <v>4000</v>
      </c>
      <c r="H148" s="39">
        <v>3000</v>
      </c>
    </row>
    <row r="149" spans="1:79" ht="64.5" x14ac:dyDescent="0.25">
      <c r="A149" s="2">
        <v>83</v>
      </c>
      <c r="B149" s="10" t="s">
        <v>85</v>
      </c>
      <c r="C149" s="13" t="s">
        <v>86</v>
      </c>
      <c r="D149" s="2">
        <v>40</v>
      </c>
      <c r="E149" s="2"/>
      <c r="F149" s="2">
        <v>40</v>
      </c>
      <c r="G149" s="12">
        <f>G155</f>
        <v>4000</v>
      </c>
      <c r="H149" s="41">
        <v>3000</v>
      </c>
    </row>
    <row r="150" spans="1:79" s="21" customFormat="1" ht="77.25" x14ac:dyDescent="0.25">
      <c r="A150" s="2">
        <v>84</v>
      </c>
      <c r="B150" s="10" t="s">
        <v>185</v>
      </c>
      <c r="C150" s="13" t="s">
        <v>192</v>
      </c>
      <c r="D150" s="2">
        <v>40</v>
      </c>
      <c r="E150" s="2"/>
      <c r="F150" s="2">
        <v>40</v>
      </c>
      <c r="G150" s="12">
        <v>4000</v>
      </c>
      <c r="H150" s="41">
        <v>3000</v>
      </c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</row>
    <row r="151" spans="1:79" s="34" customFormat="1" ht="51.75" x14ac:dyDescent="0.25">
      <c r="A151" s="2">
        <v>85</v>
      </c>
      <c r="B151" s="10" t="s">
        <v>298</v>
      </c>
      <c r="C151" s="13" t="s">
        <v>299</v>
      </c>
      <c r="D151" s="2">
        <v>40</v>
      </c>
      <c r="E151" s="2"/>
      <c r="F151" s="2">
        <v>40</v>
      </c>
      <c r="G151" s="12">
        <v>4000</v>
      </c>
      <c r="H151" s="43">
        <v>3000</v>
      </c>
    </row>
    <row r="152" spans="1:79" x14ac:dyDescent="0.25">
      <c r="A152" s="49" t="s">
        <v>264</v>
      </c>
      <c r="B152" s="49"/>
      <c r="C152" s="49"/>
      <c r="D152" s="49"/>
      <c r="E152" s="49"/>
      <c r="F152" s="49"/>
      <c r="G152" s="49"/>
      <c r="H152" s="49"/>
    </row>
    <row r="153" spans="1:79" ht="64.5" x14ac:dyDescent="0.25">
      <c r="A153" s="2">
        <v>86</v>
      </c>
      <c r="B153" s="10" t="s">
        <v>178</v>
      </c>
      <c r="C153" s="13" t="s">
        <v>179</v>
      </c>
      <c r="D153" s="2">
        <v>40</v>
      </c>
      <c r="E153" s="2"/>
      <c r="F153" s="2">
        <v>40</v>
      </c>
      <c r="G153" s="12">
        <v>4000</v>
      </c>
      <c r="H153" s="41">
        <v>3000</v>
      </c>
    </row>
    <row r="154" spans="1:79" x14ac:dyDescent="0.25">
      <c r="A154" s="49" t="s">
        <v>265</v>
      </c>
      <c r="B154" s="49"/>
      <c r="C154" s="49"/>
      <c r="D154" s="49"/>
      <c r="E154" s="49"/>
      <c r="F154" s="49"/>
      <c r="G154" s="49"/>
      <c r="H154" s="49"/>
    </row>
    <row r="155" spans="1:79" ht="51" x14ac:dyDescent="0.25">
      <c r="A155" s="1">
        <v>87</v>
      </c>
      <c r="B155" s="10" t="s">
        <v>87</v>
      </c>
      <c r="C155" s="4" t="s">
        <v>88</v>
      </c>
      <c r="D155" s="1">
        <v>40</v>
      </c>
      <c r="E155" s="1"/>
      <c r="F155" s="1">
        <f>D155+E155</f>
        <v>40</v>
      </c>
      <c r="G155" s="6">
        <f>D155*100</f>
        <v>4000</v>
      </c>
      <c r="H155" s="43">
        <v>3000</v>
      </c>
    </row>
    <row r="156" spans="1:79" ht="63.75" x14ac:dyDescent="0.25">
      <c r="A156" s="19">
        <v>88</v>
      </c>
      <c r="B156" s="10" t="s">
        <v>89</v>
      </c>
      <c r="C156" s="4" t="s">
        <v>90</v>
      </c>
      <c r="D156" s="1">
        <v>40</v>
      </c>
      <c r="E156" s="1"/>
      <c r="F156" s="1">
        <f>D156+E156</f>
        <v>40</v>
      </c>
      <c r="G156" s="6">
        <f>D156*100</f>
        <v>4000</v>
      </c>
      <c r="H156" s="43">
        <v>3000</v>
      </c>
    </row>
    <row r="157" spans="1:79" x14ac:dyDescent="0.25">
      <c r="A157" s="49" t="s">
        <v>266</v>
      </c>
      <c r="B157" s="49"/>
      <c r="C157" s="49"/>
      <c r="D157" s="49"/>
      <c r="E157" s="49"/>
      <c r="F157" s="49"/>
      <c r="G157" s="49"/>
      <c r="H157" s="49"/>
    </row>
    <row r="158" spans="1:79" x14ac:dyDescent="0.25">
      <c r="A158" s="49" t="s">
        <v>267</v>
      </c>
      <c r="B158" s="49"/>
      <c r="C158" s="49"/>
      <c r="D158" s="49"/>
      <c r="E158" s="49"/>
      <c r="F158" s="49"/>
      <c r="G158" s="49"/>
      <c r="H158" s="49"/>
    </row>
    <row r="159" spans="1:79" ht="63.75" x14ac:dyDescent="0.25">
      <c r="A159" s="2">
        <v>89</v>
      </c>
      <c r="B159" s="10" t="s">
        <v>91</v>
      </c>
      <c r="C159" s="5" t="s">
        <v>92</v>
      </c>
      <c r="D159" s="44">
        <v>40</v>
      </c>
      <c r="E159" s="44"/>
      <c r="F159" s="44">
        <v>40</v>
      </c>
      <c r="G159" s="6">
        <f>D159*100</f>
        <v>4000</v>
      </c>
      <c r="H159" s="41">
        <v>3000</v>
      </c>
    </row>
    <row r="160" spans="1:79" ht="63.75" x14ac:dyDescent="0.25">
      <c r="A160" s="1">
        <v>90</v>
      </c>
      <c r="B160" s="10" t="s">
        <v>91</v>
      </c>
      <c r="C160" s="4" t="s">
        <v>93</v>
      </c>
      <c r="D160" s="1">
        <v>40</v>
      </c>
      <c r="E160" s="1"/>
      <c r="F160" s="1">
        <f>D160+E160</f>
        <v>40</v>
      </c>
      <c r="G160" s="6">
        <f>D160*100</f>
        <v>4000</v>
      </c>
      <c r="H160" s="41">
        <v>3000</v>
      </c>
    </row>
    <row r="161" spans="1:8" x14ac:dyDescent="0.25">
      <c r="A161" s="49" t="s">
        <v>268</v>
      </c>
      <c r="B161" s="49"/>
      <c r="C161" s="49"/>
      <c r="D161" s="49"/>
      <c r="E161" s="49"/>
      <c r="F161" s="49"/>
      <c r="G161" s="49"/>
      <c r="H161" s="49"/>
    </row>
    <row r="162" spans="1:8" ht="51" x14ac:dyDescent="0.25">
      <c r="A162" s="2">
        <v>91</v>
      </c>
      <c r="B162" s="10" t="s">
        <v>94</v>
      </c>
      <c r="C162" s="5" t="s">
        <v>95</v>
      </c>
      <c r="D162" s="44">
        <v>40</v>
      </c>
      <c r="E162" s="44"/>
      <c r="F162" s="44">
        <v>40</v>
      </c>
      <c r="G162" s="6">
        <f>D162*100</f>
        <v>4000</v>
      </c>
      <c r="H162" s="41">
        <v>3000</v>
      </c>
    </row>
    <row r="163" spans="1:8" ht="51" x14ac:dyDescent="0.25">
      <c r="A163" s="1">
        <v>92</v>
      </c>
      <c r="B163" s="10" t="s">
        <v>94</v>
      </c>
      <c r="C163" s="4" t="s">
        <v>96</v>
      </c>
      <c r="D163" s="1">
        <v>40</v>
      </c>
      <c r="E163" s="1"/>
      <c r="F163" s="1">
        <f>D163+E163</f>
        <v>40</v>
      </c>
      <c r="G163" s="6">
        <f>D163*100</f>
        <v>4000</v>
      </c>
      <c r="H163" s="41">
        <v>3000</v>
      </c>
    </row>
    <row r="164" spans="1:8" ht="51" x14ac:dyDescent="0.25">
      <c r="A164" s="1">
        <v>93</v>
      </c>
      <c r="B164" s="10" t="s">
        <v>97</v>
      </c>
      <c r="C164" s="4" t="s">
        <v>98</v>
      </c>
      <c r="D164" s="1">
        <v>40</v>
      </c>
      <c r="E164" s="1"/>
      <c r="F164" s="1">
        <f>D164+E164</f>
        <v>40</v>
      </c>
      <c r="G164" s="6">
        <f>D164*100</f>
        <v>4000</v>
      </c>
      <c r="H164" s="41">
        <v>3000</v>
      </c>
    </row>
    <row r="165" spans="1:8" x14ac:dyDescent="0.25">
      <c r="A165" s="49" t="s">
        <v>269</v>
      </c>
      <c r="B165" s="49"/>
      <c r="C165" s="49"/>
      <c r="D165" s="49"/>
      <c r="E165" s="49"/>
      <c r="F165" s="49"/>
      <c r="G165" s="49"/>
      <c r="H165" s="49"/>
    </row>
    <row r="166" spans="1:8" ht="63.75" x14ac:dyDescent="0.25">
      <c r="A166" s="2">
        <v>94</v>
      </c>
      <c r="B166" s="10" t="s">
        <v>99</v>
      </c>
      <c r="C166" s="5" t="s">
        <v>100</v>
      </c>
      <c r="D166" s="2">
        <v>40</v>
      </c>
      <c r="E166" s="2"/>
      <c r="F166" s="2">
        <v>40</v>
      </c>
      <c r="G166" s="6">
        <v>4000</v>
      </c>
      <c r="H166" s="41">
        <v>3000</v>
      </c>
    </row>
    <row r="167" spans="1:8" ht="76.5" x14ac:dyDescent="0.25">
      <c r="A167" s="2">
        <v>95</v>
      </c>
      <c r="B167" s="10" t="s">
        <v>101</v>
      </c>
      <c r="C167" s="5" t="s">
        <v>102</v>
      </c>
      <c r="D167" s="1">
        <v>40</v>
      </c>
      <c r="E167" s="44"/>
      <c r="F167" s="1">
        <f>D167+E167</f>
        <v>40</v>
      </c>
      <c r="G167" s="6">
        <f>D167*100</f>
        <v>4000</v>
      </c>
      <c r="H167" s="41">
        <v>3000</v>
      </c>
    </row>
    <row r="168" spans="1:8" x14ac:dyDescent="0.25">
      <c r="A168" s="49" t="s">
        <v>270</v>
      </c>
      <c r="B168" s="49"/>
      <c r="C168" s="49"/>
      <c r="D168" s="49"/>
      <c r="E168" s="49"/>
      <c r="F168" s="49"/>
      <c r="G168" s="49"/>
      <c r="H168" s="49"/>
    </row>
    <row r="169" spans="1:8" ht="51" x14ac:dyDescent="0.25">
      <c r="A169" s="2">
        <v>96</v>
      </c>
      <c r="B169" s="11"/>
      <c r="C169" s="26" t="s">
        <v>171</v>
      </c>
      <c r="D169" s="14">
        <v>40</v>
      </c>
      <c r="E169" s="15"/>
      <c r="F169" s="2">
        <f>D169+E169</f>
        <v>40</v>
      </c>
      <c r="G169" s="12">
        <f>D169*100</f>
        <v>4000</v>
      </c>
      <c r="H169" s="41"/>
    </row>
    <row r="170" spans="1:8" x14ac:dyDescent="0.25">
      <c r="A170" s="49" t="s">
        <v>271</v>
      </c>
      <c r="B170" s="49"/>
      <c r="C170" s="49"/>
      <c r="D170" s="49"/>
      <c r="E170" s="49"/>
      <c r="F170" s="49"/>
      <c r="G170" s="49"/>
      <c r="H170" s="49"/>
    </row>
    <row r="171" spans="1:8" x14ac:dyDescent="0.25">
      <c r="A171" s="49" t="s">
        <v>272</v>
      </c>
      <c r="B171" s="49"/>
      <c r="C171" s="49"/>
      <c r="D171" s="49"/>
      <c r="E171" s="49"/>
      <c r="F171" s="49"/>
      <c r="G171" s="49"/>
      <c r="H171" s="49"/>
    </row>
    <row r="172" spans="1:8" ht="63.75" x14ac:dyDescent="0.25">
      <c r="A172" s="1">
        <v>97</v>
      </c>
      <c r="B172" s="10" t="s">
        <v>103</v>
      </c>
      <c r="C172" s="4" t="s">
        <v>104</v>
      </c>
      <c r="D172" s="1">
        <v>40</v>
      </c>
      <c r="E172" s="1"/>
      <c r="F172" s="1">
        <f>D172+E172</f>
        <v>40</v>
      </c>
      <c r="G172" s="6">
        <f>D172*100</f>
        <v>4000</v>
      </c>
      <c r="H172" s="41">
        <v>3000</v>
      </c>
    </row>
    <row r="173" spans="1:8" ht="51" x14ac:dyDescent="0.25">
      <c r="A173" s="1">
        <v>98</v>
      </c>
      <c r="B173" s="10" t="s">
        <v>103</v>
      </c>
      <c r="C173" s="4" t="s">
        <v>172</v>
      </c>
      <c r="D173" s="1">
        <v>40</v>
      </c>
      <c r="E173" s="1"/>
      <c r="F173" s="1">
        <f>D173+E173</f>
        <v>40</v>
      </c>
      <c r="G173" s="6">
        <f>D173*100</f>
        <v>4000</v>
      </c>
      <c r="H173" s="41">
        <v>3000</v>
      </c>
    </row>
    <row r="174" spans="1:8" x14ac:dyDescent="0.25">
      <c r="A174" s="49" t="s">
        <v>273</v>
      </c>
      <c r="B174" s="49"/>
      <c r="C174" s="49"/>
      <c r="D174" s="49"/>
      <c r="E174" s="49"/>
      <c r="F174" s="49"/>
      <c r="G174" s="49"/>
      <c r="H174" s="49"/>
    </row>
    <row r="175" spans="1:8" ht="63.75" x14ac:dyDescent="0.25">
      <c r="A175" s="1">
        <v>99</v>
      </c>
      <c r="B175" s="10" t="s">
        <v>105</v>
      </c>
      <c r="C175" s="4" t="s">
        <v>106</v>
      </c>
      <c r="D175" s="1">
        <v>40</v>
      </c>
      <c r="E175" s="1"/>
      <c r="F175" s="1">
        <f>D175+E175</f>
        <v>40</v>
      </c>
      <c r="G175" s="6">
        <f>D175*100</f>
        <v>4000</v>
      </c>
      <c r="H175" s="41">
        <v>3000</v>
      </c>
    </row>
    <row r="176" spans="1:8" ht="48" customHeight="1" x14ac:dyDescent="0.25">
      <c r="A176" s="1">
        <v>100</v>
      </c>
      <c r="B176" s="10" t="s">
        <v>105</v>
      </c>
      <c r="C176" s="4" t="s">
        <v>173</v>
      </c>
      <c r="D176" s="1">
        <v>40</v>
      </c>
      <c r="E176" s="1"/>
      <c r="F176" s="1">
        <f>D176+E176</f>
        <v>40</v>
      </c>
      <c r="G176" s="6">
        <f>D176*100</f>
        <v>4000</v>
      </c>
      <c r="H176" s="41">
        <v>3000</v>
      </c>
    </row>
    <row r="177" spans="1:8" x14ac:dyDescent="0.25">
      <c r="A177" s="49" t="s">
        <v>274</v>
      </c>
      <c r="B177" s="49"/>
      <c r="C177" s="49"/>
      <c r="D177" s="49"/>
      <c r="E177" s="49"/>
      <c r="F177" s="49"/>
      <c r="G177" s="49"/>
      <c r="H177" s="49"/>
    </row>
    <row r="178" spans="1:8" ht="63.75" x14ac:dyDescent="0.25">
      <c r="A178" s="1">
        <v>101</v>
      </c>
      <c r="B178" s="10" t="s">
        <v>107</v>
      </c>
      <c r="C178" s="16" t="s">
        <v>108</v>
      </c>
      <c r="D178" s="1">
        <v>40</v>
      </c>
      <c r="E178" s="1"/>
      <c r="F178" s="1">
        <f t="shared" ref="F178:F181" si="7">D178+E178</f>
        <v>40</v>
      </c>
      <c r="G178" s="6">
        <v>4000</v>
      </c>
      <c r="H178" s="43">
        <v>3000</v>
      </c>
    </row>
    <row r="179" spans="1:8" ht="51" x14ac:dyDescent="0.25">
      <c r="A179" s="1">
        <v>102</v>
      </c>
      <c r="B179" s="10" t="s">
        <v>107</v>
      </c>
      <c r="C179" s="4" t="s">
        <v>174</v>
      </c>
      <c r="D179" s="1">
        <v>40</v>
      </c>
      <c r="E179" s="1"/>
      <c r="F179" s="1">
        <f t="shared" si="7"/>
        <v>40</v>
      </c>
      <c r="G179" s="6">
        <v>4000</v>
      </c>
      <c r="H179" s="43">
        <v>3000</v>
      </c>
    </row>
    <row r="180" spans="1:8" ht="51" x14ac:dyDescent="0.25">
      <c r="A180" s="1">
        <v>103</v>
      </c>
      <c r="B180" s="10" t="s">
        <v>109</v>
      </c>
      <c r="C180" s="4" t="s">
        <v>110</v>
      </c>
      <c r="D180" s="1">
        <v>40</v>
      </c>
      <c r="E180" s="1"/>
      <c r="F180" s="1">
        <f t="shared" si="7"/>
        <v>40</v>
      </c>
      <c r="G180" s="6">
        <f>D180*100</f>
        <v>4000</v>
      </c>
      <c r="H180" s="43">
        <v>3000</v>
      </c>
    </row>
    <row r="181" spans="1:8" ht="38.25" x14ac:dyDescent="0.25">
      <c r="A181" s="2">
        <v>104</v>
      </c>
      <c r="B181" s="10"/>
      <c r="C181" s="4" t="s">
        <v>182</v>
      </c>
      <c r="D181" s="1">
        <v>40</v>
      </c>
      <c r="E181" s="1"/>
      <c r="F181" s="1">
        <f t="shared" si="7"/>
        <v>40</v>
      </c>
      <c r="G181" s="6">
        <v>4000</v>
      </c>
      <c r="H181" s="41"/>
    </row>
    <row r="182" spans="1:8" x14ac:dyDescent="0.25">
      <c r="A182" s="49" t="s">
        <v>275</v>
      </c>
      <c r="B182" s="49"/>
      <c r="C182" s="49"/>
      <c r="D182" s="49"/>
      <c r="E182" s="49"/>
      <c r="F182" s="49"/>
      <c r="G182" s="49"/>
      <c r="H182" s="49"/>
    </row>
    <row r="183" spans="1:8" ht="63.75" x14ac:dyDescent="0.25">
      <c r="A183" s="1">
        <v>105</v>
      </c>
      <c r="B183" s="10" t="s">
        <v>111</v>
      </c>
      <c r="C183" s="4" t="s">
        <v>112</v>
      </c>
      <c r="D183" s="1">
        <v>40</v>
      </c>
      <c r="E183" s="1"/>
      <c r="F183" s="1">
        <f>D183+E183</f>
        <v>40</v>
      </c>
      <c r="G183" s="6">
        <f>D183*100</f>
        <v>4000</v>
      </c>
      <c r="H183" s="43">
        <v>3000</v>
      </c>
    </row>
    <row r="184" spans="1:8" x14ac:dyDescent="0.25">
      <c r="A184" s="49" t="s">
        <v>276</v>
      </c>
      <c r="B184" s="49"/>
      <c r="C184" s="49"/>
      <c r="D184" s="49"/>
      <c r="E184" s="49"/>
      <c r="F184" s="49"/>
      <c r="G184" s="49"/>
      <c r="H184" s="41"/>
    </row>
    <row r="185" spans="1:8" ht="38.25" x14ac:dyDescent="0.25">
      <c r="A185" s="1">
        <v>106</v>
      </c>
      <c r="B185" s="10" t="s">
        <v>113</v>
      </c>
      <c r="C185" s="4" t="s">
        <v>143</v>
      </c>
      <c r="D185" s="1">
        <v>40</v>
      </c>
      <c r="E185" s="8"/>
      <c r="F185" s="1">
        <f>D185+E185</f>
        <v>40</v>
      </c>
      <c r="G185" s="6">
        <f>D185*100</f>
        <v>4000</v>
      </c>
      <c r="H185" s="41">
        <v>3000</v>
      </c>
    </row>
    <row r="186" spans="1:8" x14ac:dyDescent="0.25">
      <c r="A186" s="49" t="s">
        <v>277</v>
      </c>
      <c r="B186" s="49"/>
      <c r="C186" s="49"/>
      <c r="D186" s="49"/>
      <c r="E186" s="49"/>
      <c r="F186" s="49"/>
      <c r="G186" s="49"/>
      <c r="H186" s="41"/>
    </row>
    <row r="187" spans="1:8" ht="38.25" x14ac:dyDescent="0.25">
      <c r="A187" s="2">
        <v>107</v>
      </c>
      <c r="B187" s="10" t="s">
        <v>189</v>
      </c>
      <c r="C187" s="5" t="s">
        <v>114</v>
      </c>
      <c r="D187" s="2">
        <v>40</v>
      </c>
      <c r="E187" s="15"/>
      <c r="F187" s="2">
        <f>D187+E187</f>
        <v>40</v>
      </c>
      <c r="G187" s="12">
        <v>3500</v>
      </c>
      <c r="H187" s="41">
        <v>3000</v>
      </c>
    </row>
    <row r="188" spans="1:8" x14ac:dyDescent="0.25">
      <c r="A188" s="49" t="s">
        <v>278</v>
      </c>
      <c r="B188" s="49"/>
      <c r="C188" s="49"/>
      <c r="D188" s="49"/>
      <c r="E188" s="49"/>
      <c r="F188" s="49"/>
      <c r="G188" s="49"/>
      <c r="H188" s="49"/>
    </row>
    <row r="189" spans="1:8" ht="38.25" x14ac:dyDescent="0.25">
      <c r="A189" s="2">
        <v>108</v>
      </c>
      <c r="B189" s="10" t="s">
        <v>115</v>
      </c>
      <c r="C189" s="5" t="s">
        <v>116</v>
      </c>
      <c r="D189" s="2">
        <v>40</v>
      </c>
      <c r="E189" s="15"/>
      <c r="F189" s="1">
        <f>D189+E189</f>
        <v>40</v>
      </c>
      <c r="G189" s="6">
        <f>D189*100</f>
        <v>4000</v>
      </c>
      <c r="H189" s="41">
        <v>3000</v>
      </c>
    </row>
    <row r="190" spans="1:8" ht="42" customHeight="1" x14ac:dyDescent="0.25">
      <c r="A190" s="2">
        <v>109</v>
      </c>
      <c r="B190" s="10" t="s">
        <v>117</v>
      </c>
      <c r="C190" s="5" t="s">
        <v>118</v>
      </c>
      <c r="D190" s="2">
        <v>40</v>
      </c>
      <c r="E190" s="15"/>
      <c r="F190" s="1">
        <f>D190+E190</f>
        <v>40</v>
      </c>
      <c r="G190" s="6">
        <f>D190*100</f>
        <v>4000</v>
      </c>
      <c r="H190" s="41">
        <v>3000</v>
      </c>
    </row>
    <row r="191" spans="1:8" x14ac:dyDescent="0.25">
      <c r="A191" s="49" t="s">
        <v>279</v>
      </c>
      <c r="B191" s="49"/>
      <c r="C191" s="49"/>
      <c r="D191" s="49"/>
      <c r="E191" s="49"/>
      <c r="F191" s="49"/>
      <c r="G191" s="49"/>
      <c r="H191" s="49"/>
    </row>
    <row r="192" spans="1:8" ht="38.25" x14ac:dyDescent="0.25">
      <c r="A192" s="1">
        <v>110</v>
      </c>
      <c r="B192" s="10" t="s">
        <v>119</v>
      </c>
      <c r="C192" s="4" t="s">
        <v>120</v>
      </c>
      <c r="D192" s="1">
        <v>40</v>
      </c>
      <c r="E192" s="8"/>
      <c r="F192" s="1">
        <f>D192+E192</f>
        <v>40</v>
      </c>
      <c r="G192" s="6">
        <f>D192*100</f>
        <v>4000</v>
      </c>
      <c r="H192" s="41">
        <v>3000</v>
      </c>
    </row>
    <row r="193" spans="1:25" x14ac:dyDescent="0.25">
      <c r="A193" s="49" t="s">
        <v>280</v>
      </c>
      <c r="B193" s="49"/>
      <c r="C193" s="49"/>
      <c r="D193" s="49"/>
      <c r="E193" s="49"/>
      <c r="F193" s="49"/>
      <c r="G193" s="49"/>
      <c r="H193" s="49"/>
    </row>
    <row r="194" spans="1:25" ht="31.5" customHeight="1" x14ac:dyDescent="0.25">
      <c r="A194" s="1">
        <v>111</v>
      </c>
      <c r="B194" s="1"/>
      <c r="C194" s="4" t="s">
        <v>230</v>
      </c>
      <c r="D194" s="1">
        <v>40</v>
      </c>
      <c r="E194" s="1"/>
      <c r="F194" s="1">
        <f>D194+E194</f>
        <v>40</v>
      </c>
      <c r="G194" s="6">
        <f>D194*100</f>
        <v>4000</v>
      </c>
      <c r="H194" s="41"/>
    </row>
    <row r="195" spans="1:25" x14ac:dyDescent="0.25">
      <c r="A195" s="49" t="s">
        <v>281</v>
      </c>
      <c r="B195" s="49"/>
      <c r="C195" s="49"/>
      <c r="D195" s="49"/>
      <c r="E195" s="49"/>
      <c r="F195" s="49"/>
      <c r="G195" s="49"/>
      <c r="H195" s="49"/>
    </row>
    <row r="196" spans="1:25" ht="25.5" x14ac:dyDescent="0.25">
      <c r="A196" s="1">
        <v>112</v>
      </c>
      <c r="B196" s="8"/>
      <c r="C196" s="4" t="s">
        <v>121</v>
      </c>
      <c r="D196" s="1">
        <v>40</v>
      </c>
      <c r="E196" s="8"/>
      <c r="F196" s="1">
        <f t="shared" ref="F196:F210" si="8">D196+E196</f>
        <v>40</v>
      </c>
      <c r="G196" s="6">
        <f>D196*100</f>
        <v>4000</v>
      </c>
      <c r="H196" s="41"/>
    </row>
    <row r="197" spans="1:25" ht="25.5" x14ac:dyDescent="0.25">
      <c r="A197" s="1">
        <v>113</v>
      </c>
      <c r="B197" s="8"/>
      <c r="C197" s="4" t="s">
        <v>188</v>
      </c>
      <c r="D197" s="1">
        <v>66</v>
      </c>
      <c r="E197" s="8"/>
      <c r="F197" s="1">
        <f t="shared" si="8"/>
        <v>66</v>
      </c>
      <c r="G197" s="6">
        <v>4000</v>
      </c>
      <c r="H197" s="41"/>
    </row>
    <row r="198" spans="1:25" ht="27.75" customHeight="1" x14ac:dyDescent="0.25">
      <c r="A198" s="1">
        <v>114</v>
      </c>
      <c r="B198" s="8"/>
      <c r="C198" s="4" t="s">
        <v>144</v>
      </c>
      <c r="D198" s="1">
        <v>40</v>
      </c>
      <c r="E198" s="8"/>
      <c r="F198" s="1">
        <f t="shared" si="8"/>
        <v>40</v>
      </c>
      <c r="G198" s="6">
        <f>D198*100</f>
        <v>4000</v>
      </c>
      <c r="H198" s="41"/>
    </row>
    <row r="199" spans="1:25" ht="39.75" customHeight="1" x14ac:dyDescent="0.25">
      <c r="A199" s="1">
        <v>115</v>
      </c>
      <c r="B199" s="8"/>
      <c r="C199" s="4" t="s">
        <v>122</v>
      </c>
      <c r="D199" s="1">
        <v>80</v>
      </c>
      <c r="E199" s="17"/>
      <c r="F199" s="1">
        <f t="shared" si="8"/>
        <v>80</v>
      </c>
      <c r="G199" s="6">
        <f t="shared" ref="G199:G210" si="9">D199*100</f>
        <v>8000</v>
      </c>
      <c r="H199" s="41"/>
    </row>
    <row r="200" spans="1:25" ht="28.5" customHeight="1" x14ac:dyDescent="0.25">
      <c r="A200" s="1">
        <v>116</v>
      </c>
      <c r="B200" s="8"/>
      <c r="C200" s="4" t="s">
        <v>148</v>
      </c>
      <c r="D200" s="1">
        <v>80</v>
      </c>
      <c r="E200" s="17"/>
      <c r="F200" s="1">
        <f t="shared" si="8"/>
        <v>80</v>
      </c>
      <c r="G200" s="6">
        <f t="shared" si="9"/>
        <v>8000</v>
      </c>
      <c r="H200" s="41"/>
    </row>
    <row r="201" spans="1:25" ht="38.25" x14ac:dyDescent="0.25">
      <c r="A201" s="1">
        <v>117</v>
      </c>
      <c r="B201" s="38" t="s">
        <v>306</v>
      </c>
      <c r="C201" s="4" t="s">
        <v>301</v>
      </c>
      <c r="D201" s="1">
        <v>80</v>
      </c>
      <c r="E201" s="17"/>
      <c r="F201" s="1">
        <v>40</v>
      </c>
      <c r="G201" s="6">
        <f t="shared" si="9"/>
        <v>8000</v>
      </c>
      <c r="H201" s="41"/>
    </row>
    <row r="202" spans="1:25" ht="25.5" x14ac:dyDescent="0.25">
      <c r="A202" s="1">
        <v>118</v>
      </c>
      <c r="B202" s="38" t="s">
        <v>306</v>
      </c>
      <c r="C202" s="4" t="s">
        <v>302</v>
      </c>
      <c r="D202" s="1">
        <v>80</v>
      </c>
      <c r="E202" s="17"/>
      <c r="F202" s="1">
        <v>80</v>
      </c>
      <c r="G202" s="6">
        <f t="shared" si="9"/>
        <v>8000</v>
      </c>
      <c r="H202" s="41"/>
    </row>
    <row r="203" spans="1:25" ht="38.25" x14ac:dyDescent="0.25">
      <c r="A203" s="1">
        <v>119</v>
      </c>
      <c r="B203" s="8"/>
      <c r="C203" s="4" t="s">
        <v>123</v>
      </c>
      <c r="D203" s="1">
        <v>40</v>
      </c>
      <c r="E203" s="8"/>
      <c r="F203" s="1">
        <v>40</v>
      </c>
      <c r="G203" s="6">
        <f t="shared" si="9"/>
        <v>4000</v>
      </c>
      <c r="H203" s="41"/>
    </row>
    <row r="204" spans="1:25" ht="38.25" x14ac:dyDescent="0.25">
      <c r="A204" s="1">
        <v>120</v>
      </c>
      <c r="B204" s="8"/>
      <c r="C204" s="4" t="s">
        <v>303</v>
      </c>
      <c r="D204" s="1">
        <v>40</v>
      </c>
      <c r="E204" s="8"/>
      <c r="F204" s="1"/>
      <c r="G204" s="6">
        <f t="shared" si="9"/>
        <v>4000</v>
      </c>
      <c r="H204" s="41"/>
    </row>
    <row r="205" spans="1:25" ht="63.75" x14ac:dyDescent="0.25">
      <c r="A205" s="9" t="s">
        <v>282</v>
      </c>
      <c r="B205" s="8"/>
      <c r="C205" s="4" t="s">
        <v>124</v>
      </c>
      <c r="D205" s="1">
        <v>40</v>
      </c>
      <c r="E205" s="17"/>
      <c r="F205" s="1">
        <v>40</v>
      </c>
      <c r="G205" s="6">
        <f t="shared" si="9"/>
        <v>4000</v>
      </c>
      <c r="H205" s="41">
        <v>3000</v>
      </c>
    </row>
    <row r="206" spans="1:25" ht="42.75" customHeight="1" x14ac:dyDescent="0.25">
      <c r="A206" s="9" t="s">
        <v>167</v>
      </c>
      <c r="B206" s="8"/>
      <c r="C206" s="4" t="s">
        <v>161</v>
      </c>
      <c r="D206" s="1">
        <v>40</v>
      </c>
      <c r="E206" s="17"/>
      <c r="F206" s="1">
        <f>D206+E206</f>
        <v>40</v>
      </c>
      <c r="G206" s="6">
        <f t="shared" si="9"/>
        <v>4000</v>
      </c>
      <c r="H206" s="41"/>
    </row>
    <row r="207" spans="1:25" ht="25.5" x14ac:dyDescent="0.25">
      <c r="A207" s="1">
        <v>121</v>
      </c>
      <c r="B207" s="8"/>
      <c r="C207" s="4" t="s">
        <v>125</v>
      </c>
      <c r="D207" s="1">
        <v>40</v>
      </c>
      <c r="E207" s="17"/>
      <c r="F207" s="1">
        <f>D207+E207</f>
        <v>40</v>
      </c>
      <c r="G207" s="6">
        <v>4000</v>
      </c>
      <c r="H207" s="41"/>
    </row>
    <row r="208" spans="1:25" s="22" customFormat="1" ht="41.25" customHeight="1" x14ac:dyDescent="0.25">
      <c r="A208" s="36" t="s">
        <v>226</v>
      </c>
      <c r="B208" s="27"/>
      <c r="C208" s="23" t="s">
        <v>140</v>
      </c>
      <c r="D208" s="24">
        <v>40</v>
      </c>
      <c r="E208" s="28"/>
      <c r="F208" s="24"/>
      <c r="G208" s="25">
        <f t="shared" si="9"/>
        <v>4000</v>
      </c>
      <c r="H208" s="42">
        <v>3000</v>
      </c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 spans="1:8" ht="55.9" customHeight="1" x14ac:dyDescent="0.25">
      <c r="A209" s="9" t="s">
        <v>227</v>
      </c>
      <c r="B209" s="8"/>
      <c r="C209" s="4" t="s">
        <v>146</v>
      </c>
      <c r="D209" s="1">
        <v>72</v>
      </c>
      <c r="E209" s="8"/>
      <c r="F209" s="1">
        <f t="shared" si="8"/>
        <v>72</v>
      </c>
      <c r="G209" s="6">
        <f>D209*55.5555555555</f>
        <v>3999.999999996</v>
      </c>
      <c r="H209" s="41">
        <v>3000</v>
      </c>
    </row>
    <row r="210" spans="1:8" ht="71.45" customHeight="1" x14ac:dyDescent="0.25">
      <c r="A210" s="9" t="s">
        <v>228</v>
      </c>
      <c r="B210" s="17"/>
      <c r="C210" s="23" t="s">
        <v>160</v>
      </c>
      <c r="D210" s="1">
        <v>40</v>
      </c>
      <c r="E210" s="17"/>
      <c r="F210" s="1">
        <f t="shared" si="8"/>
        <v>40</v>
      </c>
      <c r="G210" s="6">
        <f t="shared" si="9"/>
        <v>4000</v>
      </c>
      <c r="H210" s="41">
        <v>3000</v>
      </c>
    </row>
    <row r="211" spans="1:8" ht="26.25" customHeight="1" x14ac:dyDescent="0.25">
      <c r="A211" s="19">
        <v>122</v>
      </c>
      <c r="B211" s="17"/>
      <c r="C211" s="23" t="s">
        <v>147</v>
      </c>
      <c r="D211" s="1">
        <v>72</v>
      </c>
      <c r="E211" s="17"/>
      <c r="F211" s="1">
        <f>D211+E211</f>
        <v>72</v>
      </c>
      <c r="G211" s="18">
        <f>D211*55.55555555</f>
        <v>3999.9999996000001</v>
      </c>
      <c r="H211" s="41">
        <v>3000</v>
      </c>
    </row>
    <row r="212" spans="1:8" ht="30.75" customHeight="1" x14ac:dyDescent="0.25">
      <c r="A212" s="19">
        <v>123</v>
      </c>
      <c r="B212" s="17"/>
      <c r="C212" s="23" t="s">
        <v>175</v>
      </c>
      <c r="D212" s="1">
        <v>72</v>
      </c>
      <c r="E212" s="17"/>
      <c r="F212" s="1">
        <f>D212+E212</f>
        <v>72</v>
      </c>
      <c r="G212" s="18">
        <v>4000</v>
      </c>
      <c r="H212" s="41">
        <v>3000</v>
      </c>
    </row>
    <row r="213" spans="1:8" ht="57.75" customHeight="1" x14ac:dyDescent="0.25">
      <c r="A213" s="19">
        <v>124</v>
      </c>
      <c r="B213" s="17"/>
      <c r="C213" s="20" t="s">
        <v>126</v>
      </c>
      <c r="D213" s="1">
        <v>40</v>
      </c>
      <c r="E213" s="17"/>
      <c r="F213" s="1">
        <f>D213+E213</f>
        <v>40</v>
      </c>
      <c r="G213" s="6">
        <f>D213*100</f>
        <v>4000</v>
      </c>
      <c r="H213" s="41"/>
    </row>
    <row r="214" spans="1:8" ht="30.75" customHeight="1" x14ac:dyDescent="0.25">
      <c r="A214" s="19">
        <v>125</v>
      </c>
      <c r="B214" s="17"/>
      <c r="C214" s="20" t="s">
        <v>158</v>
      </c>
      <c r="D214" s="1">
        <v>40</v>
      </c>
      <c r="E214" s="17"/>
      <c r="F214" s="1">
        <f>D214+E214</f>
        <v>40</v>
      </c>
      <c r="G214" s="6">
        <f>D214*100</f>
        <v>4000</v>
      </c>
      <c r="H214" s="41"/>
    </row>
    <row r="215" spans="1:8" x14ac:dyDescent="0.25">
      <c r="A215" s="49" t="s">
        <v>283</v>
      </c>
      <c r="B215" s="49"/>
      <c r="C215" s="49"/>
      <c r="D215" s="49"/>
      <c r="E215" s="49"/>
      <c r="F215" s="49"/>
      <c r="G215" s="49"/>
      <c r="H215" s="49"/>
    </row>
    <row r="216" spans="1:8" ht="40.9" customHeight="1" x14ac:dyDescent="0.25">
      <c r="A216" s="1">
        <v>126</v>
      </c>
      <c r="B216" s="17"/>
      <c r="C216" s="4" t="s">
        <v>187</v>
      </c>
      <c r="D216" s="1">
        <v>16</v>
      </c>
      <c r="E216" s="17"/>
      <c r="F216" s="1">
        <f>D216+E216</f>
        <v>16</v>
      </c>
      <c r="G216" s="6">
        <f>D216*50</f>
        <v>800</v>
      </c>
      <c r="H216" s="41">
        <v>800</v>
      </c>
    </row>
    <row r="217" spans="1:8" x14ac:dyDescent="0.25">
      <c r="A217" s="49" t="s">
        <v>284</v>
      </c>
      <c r="B217" s="49"/>
      <c r="C217" s="49"/>
      <c r="D217" s="49"/>
      <c r="E217" s="49"/>
      <c r="F217" s="49"/>
      <c r="G217" s="49"/>
      <c r="H217" s="49"/>
    </row>
    <row r="218" spans="1:8" ht="25.5" x14ac:dyDescent="0.25">
      <c r="A218" s="1">
        <v>127</v>
      </c>
      <c r="B218" s="1"/>
      <c r="C218" s="4" t="s">
        <v>127</v>
      </c>
      <c r="D218" s="1">
        <v>40</v>
      </c>
      <c r="E218" s="1"/>
      <c r="F218" s="1">
        <f>D218+E218</f>
        <v>40</v>
      </c>
      <c r="G218" s="6">
        <v>1400</v>
      </c>
      <c r="H218" s="41">
        <v>1300</v>
      </c>
    </row>
    <row r="219" spans="1:8" x14ac:dyDescent="0.25">
      <c r="A219" s="49" t="s">
        <v>286</v>
      </c>
      <c r="B219" s="49"/>
      <c r="C219" s="49"/>
      <c r="D219" s="49"/>
      <c r="E219" s="49"/>
      <c r="F219" s="49"/>
      <c r="G219" s="49"/>
      <c r="H219" s="49"/>
    </row>
    <row r="220" spans="1:8" ht="51" x14ac:dyDescent="0.25">
      <c r="A220" s="1">
        <v>128</v>
      </c>
      <c r="B220" s="1" t="s">
        <v>128</v>
      </c>
      <c r="C220" s="4" t="s">
        <v>129</v>
      </c>
      <c r="D220" s="1">
        <v>24</v>
      </c>
      <c r="E220" s="1"/>
      <c r="F220" s="1">
        <v>40</v>
      </c>
      <c r="G220" s="6">
        <v>1400</v>
      </c>
      <c r="H220" s="39">
        <v>1200</v>
      </c>
    </row>
    <row r="221" spans="1:8" ht="63.75" x14ac:dyDescent="0.25">
      <c r="A221" s="1">
        <v>129</v>
      </c>
      <c r="B221" s="8"/>
      <c r="C221" s="4" t="s">
        <v>153</v>
      </c>
      <c r="D221" s="1">
        <v>40</v>
      </c>
      <c r="E221" s="8"/>
      <c r="F221" s="1">
        <v>40</v>
      </c>
      <c r="G221" s="6">
        <v>1500</v>
      </c>
      <c r="H221" s="41">
        <v>1300</v>
      </c>
    </row>
    <row r="222" spans="1:8" ht="63.75" x14ac:dyDescent="0.25">
      <c r="A222" s="1">
        <v>130</v>
      </c>
      <c r="B222" s="8"/>
      <c r="C222" s="4" t="s">
        <v>154</v>
      </c>
      <c r="D222" s="1">
        <v>40</v>
      </c>
      <c r="E222" s="8"/>
      <c r="F222" s="1">
        <v>40</v>
      </c>
      <c r="G222" s="6">
        <v>2400</v>
      </c>
      <c r="H222" s="41">
        <v>2000</v>
      </c>
    </row>
    <row r="223" spans="1:8" ht="63.75" x14ac:dyDescent="0.25">
      <c r="A223" s="1">
        <v>131</v>
      </c>
      <c r="B223" s="8"/>
      <c r="C223" s="16" t="s">
        <v>155</v>
      </c>
      <c r="D223" s="1">
        <v>40</v>
      </c>
      <c r="E223" s="8"/>
      <c r="F223" s="1">
        <v>40</v>
      </c>
      <c r="G223" s="6">
        <v>3200</v>
      </c>
      <c r="H223" s="41">
        <v>2500</v>
      </c>
    </row>
    <row r="224" spans="1:8" ht="66" customHeight="1" x14ac:dyDescent="0.25">
      <c r="A224" s="9" t="s">
        <v>285</v>
      </c>
      <c r="B224" s="8"/>
      <c r="C224" s="7" t="s">
        <v>176</v>
      </c>
      <c r="D224" s="1">
        <v>40</v>
      </c>
      <c r="E224" s="8"/>
      <c r="F224" s="1">
        <v>40</v>
      </c>
      <c r="G224" s="6">
        <v>2000</v>
      </c>
      <c r="H224" s="41"/>
    </row>
    <row r="225" spans="1:8" x14ac:dyDescent="0.25">
      <c r="A225" s="49" t="s">
        <v>163</v>
      </c>
      <c r="B225" s="49"/>
      <c r="C225" s="49"/>
      <c r="D225" s="49"/>
      <c r="E225" s="49"/>
      <c r="F225" s="49"/>
      <c r="G225" s="49"/>
      <c r="H225" s="49"/>
    </row>
    <row r="226" spans="1:8" ht="38.25" x14ac:dyDescent="0.25">
      <c r="A226" s="1">
        <v>132</v>
      </c>
      <c r="B226" s="8"/>
      <c r="C226" s="7" t="s">
        <v>130</v>
      </c>
      <c r="D226" s="1">
        <v>28</v>
      </c>
      <c r="E226" s="8"/>
      <c r="F226" s="1">
        <f>D226+E226</f>
        <v>28</v>
      </c>
      <c r="G226" s="6">
        <v>1000</v>
      </c>
      <c r="H226" s="41">
        <v>1000</v>
      </c>
    </row>
    <row r="227" spans="1:8" ht="25.5" x14ac:dyDescent="0.25">
      <c r="A227" s="1">
        <v>133</v>
      </c>
      <c r="B227" s="8"/>
      <c r="C227" s="7" t="s">
        <v>131</v>
      </c>
      <c r="D227" s="1">
        <v>16</v>
      </c>
      <c r="E227" s="8"/>
      <c r="F227" s="1">
        <f t="shared" ref="F227:F232" si="10">D227+E227</f>
        <v>16</v>
      </c>
      <c r="G227" s="6">
        <v>1000</v>
      </c>
      <c r="H227" s="41">
        <v>1000</v>
      </c>
    </row>
    <row r="228" spans="1:8" ht="38.25" x14ac:dyDescent="0.25">
      <c r="A228" s="1">
        <v>134</v>
      </c>
      <c r="B228" s="8"/>
      <c r="C228" s="20" t="s">
        <v>132</v>
      </c>
      <c r="D228" s="57">
        <v>16</v>
      </c>
      <c r="E228" s="21"/>
      <c r="F228" s="19">
        <f>D228+E228</f>
        <v>16</v>
      </c>
      <c r="G228" s="6">
        <v>1000</v>
      </c>
      <c r="H228" s="41">
        <v>1000</v>
      </c>
    </row>
    <row r="229" spans="1:8" ht="25.5" x14ac:dyDescent="0.25">
      <c r="A229" s="1">
        <v>135</v>
      </c>
      <c r="B229" s="8"/>
      <c r="C229" s="20" t="s">
        <v>133</v>
      </c>
      <c r="D229" s="19">
        <v>28</v>
      </c>
      <c r="E229" s="21"/>
      <c r="F229" s="19">
        <f>D229+E229</f>
        <v>28</v>
      </c>
      <c r="G229" s="6">
        <v>1000</v>
      </c>
      <c r="H229" s="41">
        <v>1000</v>
      </c>
    </row>
    <row r="230" spans="1:8" x14ac:dyDescent="0.25">
      <c r="A230" s="1">
        <v>136</v>
      </c>
      <c r="B230" s="8"/>
      <c r="C230" s="4" t="s">
        <v>134</v>
      </c>
      <c r="D230" s="1">
        <v>16</v>
      </c>
      <c r="E230" s="8"/>
      <c r="F230" s="1">
        <f t="shared" si="10"/>
        <v>16</v>
      </c>
      <c r="G230" s="6">
        <v>800</v>
      </c>
      <c r="H230" s="41">
        <v>800</v>
      </c>
    </row>
    <row r="231" spans="1:8" ht="25.5" x14ac:dyDescent="0.25">
      <c r="A231" s="1">
        <v>137</v>
      </c>
      <c r="B231" s="8"/>
      <c r="C231" s="7" t="s">
        <v>135</v>
      </c>
      <c r="D231" s="1">
        <v>16</v>
      </c>
      <c r="E231" s="8"/>
      <c r="F231" s="1">
        <f t="shared" si="10"/>
        <v>16</v>
      </c>
      <c r="G231" s="6">
        <v>800</v>
      </c>
      <c r="H231" s="41">
        <v>800</v>
      </c>
    </row>
    <row r="232" spans="1:8" ht="25.5" x14ac:dyDescent="0.25">
      <c r="A232" s="1">
        <v>138</v>
      </c>
      <c r="B232" s="8"/>
      <c r="C232" s="7" t="s">
        <v>136</v>
      </c>
      <c r="D232" s="1">
        <v>16</v>
      </c>
      <c r="E232" s="8"/>
      <c r="F232" s="1">
        <f t="shared" si="10"/>
        <v>16</v>
      </c>
      <c r="G232" s="6">
        <v>1000</v>
      </c>
      <c r="H232" s="41"/>
    </row>
    <row r="233" spans="1:8" ht="51" x14ac:dyDescent="0.25">
      <c r="A233" s="1">
        <v>139</v>
      </c>
      <c r="B233" s="8"/>
      <c r="C233" s="4" t="s">
        <v>137</v>
      </c>
      <c r="D233" s="1">
        <v>80</v>
      </c>
      <c r="E233" s="8"/>
      <c r="F233" s="1">
        <f>D233+E233</f>
        <v>80</v>
      </c>
      <c r="G233" s="6">
        <v>4000</v>
      </c>
      <c r="H233" s="41"/>
    </row>
    <row r="234" spans="1:8" ht="38.25" x14ac:dyDescent="0.25">
      <c r="A234" s="1">
        <v>140</v>
      </c>
      <c r="B234" s="8"/>
      <c r="C234" s="4" t="s">
        <v>138</v>
      </c>
      <c r="D234" s="1">
        <v>80</v>
      </c>
      <c r="E234" s="8"/>
      <c r="F234" s="1">
        <f>D234+E234</f>
        <v>80</v>
      </c>
      <c r="G234" s="6">
        <f>D234*50</f>
        <v>4000</v>
      </c>
      <c r="H234" s="41"/>
    </row>
    <row r="235" spans="1:8" ht="30.6" customHeight="1" x14ac:dyDescent="0.25">
      <c r="A235" s="1">
        <v>141</v>
      </c>
      <c r="B235" s="1"/>
      <c r="C235" s="4" t="s">
        <v>139</v>
      </c>
      <c r="D235" s="1">
        <v>24</v>
      </c>
      <c r="E235" s="1"/>
      <c r="F235" s="1">
        <f>D235+E235</f>
        <v>24</v>
      </c>
      <c r="G235" s="6">
        <v>1000</v>
      </c>
      <c r="H235" s="41">
        <v>1000</v>
      </c>
    </row>
    <row r="236" spans="1:8" x14ac:dyDescent="0.25">
      <c r="A236" s="49" t="s">
        <v>164</v>
      </c>
      <c r="B236" s="49"/>
      <c r="C236" s="49"/>
      <c r="D236" s="49"/>
      <c r="E236" s="49"/>
      <c r="F236" s="49"/>
      <c r="G236" s="49"/>
      <c r="H236" s="41"/>
    </row>
    <row r="237" spans="1:8" ht="30" customHeight="1" x14ac:dyDescent="0.25">
      <c r="A237" s="1">
        <v>142</v>
      </c>
      <c r="B237" s="8"/>
      <c r="C237" s="23" t="s">
        <v>149</v>
      </c>
      <c r="D237" s="1">
        <v>20</v>
      </c>
      <c r="E237" s="8"/>
      <c r="F237" s="1">
        <f>D237+E237</f>
        <v>20</v>
      </c>
      <c r="G237" s="6">
        <f>D237*75</f>
        <v>1500</v>
      </c>
      <c r="H237" s="41"/>
    </row>
    <row r="238" spans="1:8" x14ac:dyDescent="0.25">
      <c r="A238" s="58" t="s">
        <v>165</v>
      </c>
      <c r="B238" s="58"/>
      <c r="C238" s="58"/>
      <c r="D238" s="58"/>
      <c r="E238" s="58"/>
      <c r="F238" s="58"/>
      <c r="G238" s="58"/>
      <c r="H238" s="58"/>
    </row>
    <row r="239" spans="1:8" ht="64.5" x14ac:dyDescent="0.25">
      <c r="A239" s="29">
        <v>143</v>
      </c>
      <c r="B239" s="29"/>
      <c r="C239" s="31" t="s">
        <v>168</v>
      </c>
      <c r="D239" s="29">
        <v>168</v>
      </c>
      <c r="E239" s="29">
        <v>88</v>
      </c>
      <c r="F239" s="29">
        <v>256</v>
      </c>
      <c r="G239" s="30">
        <v>12000</v>
      </c>
      <c r="H239" s="41"/>
    </row>
    <row r="240" spans="1:8" ht="39" x14ac:dyDescent="0.25">
      <c r="A240" s="29">
        <v>144</v>
      </c>
      <c r="B240" s="29"/>
      <c r="C240" s="31" t="s">
        <v>166</v>
      </c>
      <c r="D240" s="29">
        <v>176</v>
      </c>
      <c r="E240" s="29">
        <v>80</v>
      </c>
      <c r="F240" s="29">
        <v>256</v>
      </c>
      <c r="G240" s="30">
        <v>10000</v>
      </c>
      <c r="H240" s="41"/>
    </row>
    <row r="241" spans="1:8" x14ac:dyDescent="0.25">
      <c r="A241" s="58" t="s">
        <v>304</v>
      </c>
      <c r="B241" s="58"/>
      <c r="C241" s="58"/>
      <c r="D241" s="58"/>
      <c r="E241" s="58"/>
      <c r="F241" s="58"/>
      <c r="G241" s="58"/>
      <c r="H241" s="41"/>
    </row>
    <row r="242" spans="1:8" ht="25.5" x14ac:dyDescent="0.25">
      <c r="A242" s="29">
        <v>145</v>
      </c>
      <c r="B242" s="21"/>
      <c r="C242" s="4" t="s">
        <v>229</v>
      </c>
      <c r="D242" s="1">
        <v>112</v>
      </c>
      <c r="E242" s="17"/>
      <c r="F242" s="1">
        <f>D242+E242</f>
        <v>112</v>
      </c>
      <c r="G242" s="1">
        <v>6400</v>
      </c>
      <c r="H242" s="41"/>
    </row>
    <row r="243" spans="1:8" ht="38.25" x14ac:dyDescent="0.25">
      <c r="A243" s="29">
        <v>146</v>
      </c>
      <c r="B243" s="21"/>
      <c r="C243" s="4" t="s">
        <v>190</v>
      </c>
      <c r="D243" s="1">
        <v>112</v>
      </c>
      <c r="E243" s="17"/>
      <c r="F243" s="1">
        <f>D243+E243</f>
        <v>112</v>
      </c>
      <c r="G243" s="1">
        <v>6400</v>
      </c>
      <c r="H243" s="41"/>
    </row>
    <row r="244" spans="1:8" x14ac:dyDescent="0.25">
      <c r="A244" s="58" t="s">
        <v>305</v>
      </c>
      <c r="B244" s="58"/>
      <c r="C244" s="58"/>
      <c r="D244" s="58"/>
      <c r="E244" s="58"/>
      <c r="F244" s="58"/>
      <c r="G244" s="58"/>
      <c r="H244" s="41"/>
    </row>
    <row r="245" spans="1:8" ht="25.5" x14ac:dyDescent="0.25">
      <c r="A245" s="29">
        <v>147</v>
      </c>
      <c r="B245" s="21"/>
      <c r="C245" s="4" t="s">
        <v>193</v>
      </c>
      <c r="D245" s="1">
        <v>16</v>
      </c>
      <c r="E245" s="17"/>
      <c r="F245" s="1">
        <v>16</v>
      </c>
      <c r="G245" s="1">
        <v>2000</v>
      </c>
      <c r="H245" s="41"/>
    </row>
    <row r="689" spans="3:4" x14ac:dyDescent="0.25">
      <c r="C689" s="37">
        <v>43735</v>
      </c>
      <c r="D689" s="37">
        <v>43735</v>
      </c>
    </row>
  </sheetData>
  <mergeCells count="89">
    <mergeCell ref="A215:H215"/>
    <mergeCell ref="A182:H182"/>
    <mergeCell ref="A188:H188"/>
    <mergeCell ref="A191:H191"/>
    <mergeCell ref="A193:H193"/>
    <mergeCell ref="A195:H195"/>
    <mergeCell ref="A157:H157"/>
    <mergeCell ref="A170:H170"/>
    <mergeCell ref="A171:H171"/>
    <mergeCell ref="A174:H174"/>
    <mergeCell ref="A177:H177"/>
    <mergeCell ref="A4:C4"/>
    <mergeCell ref="E4:G4"/>
    <mergeCell ref="A5:G7"/>
    <mergeCell ref="A8:A9"/>
    <mergeCell ref="B8:B9"/>
    <mergeCell ref="C8:C9"/>
    <mergeCell ref="D8:F8"/>
    <mergeCell ref="G8:G9"/>
    <mergeCell ref="A1:C1"/>
    <mergeCell ref="E1:G1"/>
    <mergeCell ref="A2:C2"/>
    <mergeCell ref="E2:G2"/>
    <mergeCell ref="A3:C3"/>
    <mergeCell ref="E3:G3"/>
    <mergeCell ref="A13:A14"/>
    <mergeCell ref="A15:A16"/>
    <mergeCell ref="A86:A87"/>
    <mergeCell ref="A55:A56"/>
    <mergeCell ref="A40:A42"/>
    <mergeCell ref="A78:A79"/>
    <mergeCell ref="A80:A81"/>
    <mergeCell ref="A82:A83"/>
    <mergeCell ref="A84:A85"/>
    <mergeCell ref="A43:A44"/>
    <mergeCell ref="A59:A60"/>
    <mergeCell ref="A64:A65"/>
    <mergeCell ref="A68:A69"/>
    <mergeCell ref="A17:A18"/>
    <mergeCell ref="A19:A21"/>
    <mergeCell ref="A88:A89"/>
    <mergeCell ref="A90:A91"/>
    <mergeCell ref="A92:A93"/>
    <mergeCell ref="A100:A101"/>
    <mergeCell ref="A95:A97"/>
    <mergeCell ref="A103:H103"/>
    <mergeCell ref="A104:H104"/>
    <mergeCell ref="A106:H106"/>
    <mergeCell ref="A109:H109"/>
    <mergeCell ref="A111:H111"/>
    <mergeCell ref="A117:H117"/>
    <mergeCell ref="A184:G184"/>
    <mergeCell ref="A186:G186"/>
    <mergeCell ref="A158:H158"/>
    <mergeCell ref="A161:H161"/>
    <mergeCell ref="A165:H165"/>
    <mergeCell ref="A168:H168"/>
    <mergeCell ref="A121:H121"/>
    <mergeCell ref="A124:H124"/>
    <mergeCell ref="A130:H130"/>
    <mergeCell ref="A141:H141"/>
    <mergeCell ref="A143:H143"/>
    <mergeCell ref="A144:H144"/>
    <mergeCell ref="A146:H146"/>
    <mergeCell ref="A152:H152"/>
    <mergeCell ref="A154:H154"/>
    <mergeCell ref="A244:G244"/>
    <mergeCell ref="A236:G236"/>
    <mergeCell ref="A241:G241"/>
    <mergeCell ref="A217:H217"/>
    <mergeCell ref="A219:H219"/>
    <mergeCell ref="A225:H225"/>
    <mergeCell ref="A238:H238"/>
    <mergeCell ref="H8:H9"/>
    <mergeCell ref="A10:H10"/>
    <mergeCell ref="A11:H11"/>
    <mergeCell ref="A48:H48"/>
    <mergeCell ref="A102:H102"/>
    <mergeCell ref="A38:A39"/>
    <mergeCell ref="A22:A24"/>
    <mergeCell ref="A29:A31"/>
    <mergeCell ref="A32:A34"/>
    <mergeCell ref="A35:A37"/>
    <mergeCell ref="A26:A28"/>
    <mergeCell ref="A71:A72"/>
    <mergeCell ref="A52:A53"/>
    <mergeCell ref="A45:A47"/>
    <mergeCell ref="A73:A74"/>
    <mergeCell ref="A62:A63"/>
  </mergeCells>
  <pageMargins left="0.23622047244094491" right="0.23622047244094491" top="0.74803149606299213" bottom="0.74803149606299213" header="0.31496062992125984" footer="0.31496062992125984"/>
  <pageSetup paperSize="9" orientation="landscape" cellComments="asDisplayed" r:id="rId1"/>
  <headerFooter alignWithMargins="0">
    <oddFooter>&amp;C&amp;"-,курсив"&amp;10ЧУ ДПО "Чувашский учебно-курсовой комбинат" Перечень и стоимость образовательных услуг на 2020 (с 01.07.2020)-2021 г.г. 
428020   Чувашская Республика г.Чебоксары пр.Ленина, д. 40  тел. (8352)56-12-31   E-mail: chukk@cbx.ru Сайт: chukk.ru</oddFooter>
  </headerFooter>
  <rowBreaks count="2" manualBreakCount="2">
    <brk id="64" max="7" man="1"/>
    <brk id="8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Андросова</dc:creator>
  <cp:lastModifiedBy>Admin</cp:lastModifiedBy>
  <cp:lastPrinted>2020-07-15T13:06:15Z</cp:lastPrinted>
  <dcterms:created xsi:type="dcterms:W3CDTF">2016-04-05T09:46:57Z</dcterms:created>
  <dcterms:modified xsi:type="dcterms:W3CDTF">2020-07-16T13:40:53Z</dcterms:modified>
</cp:coreProperties>
</file>